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240" windowHeight="7752"/>
  </bookViews>
  <sheets>
    <sheet name="příjmy 2019" sheetId="1" r:id="rId1"/>
    <sheet name="výdaje 2019" sheetId="2" r:id="rId2"/>
    <sheet name="financování" sheetId="4" r:id="rId3"/>
  </sheets>
  <definedNames>
    <definedName name="_xlnm.Print_Area" localSheetId="0">'příjmy 2019'!$A$1:$D$62</definedName>
    <definedName name="_xlnm.Print_Area" localSheetId="1">'výdaje 2019'!$A$1:$C$204</definedName>
  </definedNames>
  <calcPr calcId="181029"/>
  <fileRecoveryPr autoRecover="0"/>
</workbook>
</file>

<file path=xl/calcChain.xml><?xml version="1.0" encoding="utf-8"?>
<calcChain xmlns="http://schemas.openxmlformats.org/spreadsheetml/2006/main">
  <c r="D59" i="1" l="1"/>
  <c r="C55" i="2" l="1"/>
  <c r="C128" i="2"/>
  <c r="C186" i="2"/>
  <c r="C189" i="2"/>
  <c r="C84" i="2"/>
  <c r="C15" i="2"/>
  <c r="C6" i="2" l="1"/>
  <c r="C21" i="2"/>
  <c r="C46" i="2"/>
  <c r="C70" i="2"/>
  <c r="C16" i="4"/>
  <c r="C195" i="2"/>
  <c r="C81" i="2"/>
  <c r="C132" i="2"/>
  <c r="C100" i="2"/>
  <c r="C138" i="2"/>
  <c r="C135" i="2"/>
  <c r="C103" i="2"/>
  <c r="C174" i="2"/>
  <c r="C149" i="2" l="1"/>
  <c r="C12" i="2"/>
  <c r="C9" i="2"/>
  <c r="C92" i="2"/>
  <c r="C30" i="2"/>
  <c r="C65" i="2"/>
  <c r="C171" i="2"/>
  <c r="C124" i="2"/>
  <c r="C73" i="2"/>
  <c r="C49" i="2"/>
  <c r="C35" i="2"/>
  <c r="C18" i="2"/>
  <c r="C182" i="2"/>
  <c r="C116" i="2"/>
  <c r="C58" i="2"/>
  <c r="C40" i="2"/>
  <c r="C24" i="2"/>
  <c r="C177" i="2"/>
  <c r="C97" i="2"/>
  <c r="C110" i="2"/>
  <c r="C106" i="2"/>
  <c r="C163" i="2"/>
  <c r="C88" i="2"/>
  <c r="C154" i="2"/>
  <c r="C158" i="2"/>
  <c r="C141" i="2"/>
  <c r="C200" i="2" l="1"/>
</calcChain>
</file>

<file path=xl/sharedStrings.xml><?xml version="1.0" encoding="utf-8"?>
<sst xmlns="http://schemas.openxmlformats.org/spreadsheetml/2006/main" count="235" uniqueCount="220">
  <si>
    <t>Nebytové hospodářství</t>
  </si>
  <si>
    <t>v tis. Kč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</si>
  <si>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</si>
  <si>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</si>
  <si>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</si>
  <si>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</si>
  <si>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</si>
  <si>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Daň z příjmu fyzických osob ze samostatné výdělečné činnosti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</si>
  <si>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</si>
  <si>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</si>
  <si>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</si>
  <si>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</si>
  <si>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</si>
  <si>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</si>
  <si>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</si>
  <si>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</si>
  <si>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</si>
  <si>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</si>
  <si>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</si>
  <si>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Zachování a obnova kult.památek - OISM</t>
  </si>
  <si>
    <t>budova Piaristického kláštera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</si>
  <si>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</si>
  <si>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</si>
  <si>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</si>
  <si>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</si>
  <si>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</si>
  <si>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</si>
  <si>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</si>
  <si>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</si>
  <si>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Daň z příjmu fyzických osob z kapitálových výnosů</t>
  </si>
  <si>
    <t>Správní poplatky (stavební úřad, matrika, životní prostředí)</t>
  </si>
  <si>
    <t>Místní poplatek ze psů</t>
  </si>
  <si>
    <t>Místní poplatek ze užívání veř.prostr.</t>
  </si>
  <si>
    <t>Poplatek za likvidaci komunálního odpadu</t>
  </si>
  <si>
    <t>Příjmy z prodeje dřeva z městských lesů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</si>
  <si>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</si>
  <si>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</si>
  <si>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</si>
  <si>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</si>
  <si>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</si>
  <si>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</si>
  <si>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</si>
  <si>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</si>
  <si>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</si>
  <si>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</si>
  <si>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</si>
  <si>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</si>
  <si>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</si>
  <si>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Daň z příjmu fyzických osob ze závislé činnosti a funk.požitků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</si>
  <si>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</si>
  <si>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</si>
  <si>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</si>
  <si>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</si>
  <si>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</si>
  <si>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</si>
  <si>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</si>
  <si>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</si>
  <si>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</si>
  <si>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</si>
  <si>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</si>
  <si>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</si>
  <si>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</si>
  <si>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</si>
  <si>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</si>
  <si>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</si>
  <si>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</si>
  <si>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</si>
  <si>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</si>
  <si>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</si>
  <si>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Daň z příjmu právnických osob za obce</t>
  </si>
  <si>
    <t>Daň z příjmu právnických osob</t>
  </si>
  <si>
    <t>Daň z nemovitostí</t>
  </si>
  <si>
    <t>Daň z přidané hodnoty</t>
  </si>
  <si>
    <t>2.</t>
  </si>
  <si>
    <t>Městská policie - pokuty</t>
  </si>
  <si>
    <t>Příjem z věcných břemen</t>
  </si>
  <si>
    <t>4.</t>
  </si>
  <si>
    <t>Kapitálové příjmy:</t>
  </si>
  <si>
    <t xml:space="preserve">                                                                                                                             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</si>
  <si>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</si>
  <si>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</si>
  <si>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</si>
  <si>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</si>
  <si>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</si>
  <si>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</si>
  <si>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</si>
  <si>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</si>
  <si>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</si>
  <si>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</si>
  <si>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kontrolní číslo</t>
  </si>
  <si>
    <t>Středisko volného času Luna - příspěvek na provozní činnost</t>
  </si>
  <si>
    <t xml:space="preserve">Využití volného času dětí a mládeže </t>
  </si>
  <si>
    <t>Sběr a svoz odpadů - přijaté nekap.příspěvky (za třídění odpadu)</t>
  </si>
  <si>
    <t>VFP</t>
  </si>
  <si>
    <t>Z tuzemska :</t>
  </si>
  <si>
    <t>Odvody za odnětí půdy ze zemědělského půdního fondu</t>
  </si>
  <si>
    <t>Ochrana obyvatelstva</t>
  </si>
  <si>
    <t>Výstavba a údržba místních inženýrských sítí</t>
  </si>
  <si>
    <t>Městská knihovna - příjem ze zápisného, pokut, prodej knih</t>
  </si>
  <si>
    <t>Operace z peněžních účtů organizace nemající charakter příjmů a výdajů</t>
  </si>
  <si>
    <t>Nebytové hospodářství - energie</t>
  </si>
  <si>
    <t>Zachování a obnova kult.památek - OBNF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</si>
  <si>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</si>
  <si>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</si>
  <si>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</si>
  <si>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</si>
  <si>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OV Hájov</t>
  </si>
  <si>
    <t>Činnost orgánů krizového řízení na územní úrovni</t>
  </si>
  <si>
    <t>Záležitosti sdělovacích prostředků - příjem z reklam v měsíčníku</t>
  </si>
  <si>
    <t>Příjmy z pronájmu - krátkodobý pronájem v piaristické zahradě</t>
  </si>
  <si>
    <t>Příjmy z pronájmu - krátkodobý pronájem v kulturním domě</t>
  </si>
  <si>
    <t>Příjmy z pronájmu  - krátkodobý pronájem v piaristickém kláštěře</t>
  </si>
  <si>
    <t>Dlouhodobě půjčené finanční prostředky</t>
  </si>
  <si>
    <t>Činnost místní správy - OOSČ</t>
  </si>
  <si>
    <t>Sanční platby přijaté od jiných subjektů</t>
  </si>
  <si>
    <t>Příjmy úhrad za dobývání nerostů a poplatků za geologické práce</t>
  </si>
  <si>
    <t>Daň z hazardních her</t>
  </si>
  <si>
    <t>Dopravní obslužnost</t>
  </si>
  <si>
    <t>ZŠ Npor. Loma - příspěvek na provozní činnost</t>
  </si>
  <si>
    <t>Dotace na elektronizaci úřadu - rozšíření a modernizace IS města Příbor</t>
  </si>
  <si>
    <t>Dotace - Odborné učebny ZŠ Npor. Loma</t>
  </si>
  <si>
    <t>4116, 4216</t>
  </si>
  <si>
    <t>2111,2132, 2141,2212, 2324</t>
  </si>
  <si>
    <t>Nákupy na komoditních burzách</t>
  </si>
  <si>
    <t>Dotace - zateplení Místecká čp. 1103</t>
  </si>
  <si>
    <t>Opravy chodníků, odstavných ploch a parkovišť (včetně dopravního značení)</t>
  </si>
  <si>
    <t>Poplatek za provozování kanalizace na ul. Hukvaldská a Myslbekova</t>
  </si>
  <si>
    <t>Náklady související s provozem ČOV na Hájově</t>
  </si>
  <si>
    <t>Evidence kanalizací</t>
  </si>
  <si>
    <t>Opravy kanalizací všeobecně</t>
  </si>
  <si>
    <t>Ostatní náklady v rámci MPR</t>
  </si>
  <si>
    <t>Program regenerace MPR - vlastní prostředky k dotaci</t>
  </si>
  <si>
    <t>Příspěvky z rozpočtu města na MPR</t>
  </si>
  <si>
    <t>Turistické informační centrum - prodej pohlednic, map a letáků</t>
  </si>
  <si>
    <t>Kulturní akce včetně služeb</t>
  </si>
  <si>
    <t xml:space="preserve">Příspěvky (granty) </t>
  </si>
  <si>
    <t>Družební styk</t>
  </si>
  <si>
    <t>Weby + infokanál</t>
  </si>
  <si>
    <t>Platy včetně odvodů</t>
  </si>
  <si>
    <t>Školení</t>
  </si>
  <si>
    <t>Platy vč. ostatních osobních výdajů, refundace</t>
  </si>
  <si>
    <t>Odvody na soc. a zdrav. pojištění</t>
  </si>
  <si>
    <t>Provozní náklady</t>
  </si>
  <si>
    <t>Platy</t>
  </si>
  <si>
    <t>Náhrady platů v době nemoci</t>
  </si>
  <si>
    <t>Program prevence kriminality</t>
  </si>
  <si>
    <t>Řešení krizových situací a odstraňování následků</t>
  </si>
  <si>
    <t>Příprava na krizové situace</t>
  </si>
  <si>
    <t>Provozní výdaje úřadu</t>
  </si>
  <si>
    <t>Dětské zastupitelstvo</t>
  </si>
  <si>
    <t>Výpočetní technika</t>
  </si>
  <si>
    <t>2111, 2324</t>
  </si>
  <si>
    <t>OV Hájov - příjmy z kulturních akcí, vyúčtování energií</t>
  </si>
  <si>
    <t>Svoz komunálního odpadu</t>
  </si>
  <si>
    <t xml:space="preserve">Kontejnery na zeleň </t>
  </si>
  <si>
    <t xml:space="preserve">Údržba svozových míst </t>
  </si>
  <si>
    <t>Monitoring - rekultivace území skládky na Točně</t>
  </si>
  <si>
    <t>Monitoring - skládka Skotnice</t>
  </si>
  <si>
    <t>Likvidace vod z kompostárny</t>
  </si>
  <si>
    <t>Pamětní desky</t>
  </si>
  <si>
    <t>Pachovné - kompostárna Točna</t>
  </si>
  <si>
    <t>Turistické informační centrum - občanský servis (kopírování, laminování, poštovní známky aj.</t>
  </si>
  <si>
    <t>RDSF - příjem ze vstupného</t>
  </si>
  <si>
    <t>Opravy místních komunikací (+ svislé a vodorovné dopravní značení)</t>
  </si>
  <si>
    <t>Dotace na zabezpečení územně dopravní obslužnosti</t>
  </si>
  <si>
    <t>Obsluha mlýnského náhonu</t>
  </si>
  <si>
    <t>Aktualizace povodňového plánu</t>
  </si>
  <si>
    <t>Realizace programu městské televize, licence, poplatky OSA a další</t>
  </si>
  <si>
    <t>Sítě městského rozhlasu</t>
  </si>
  <si>
    <t>Rozšiřování a úpravy sítě  VO</t>
  </si>
  <si>
    <t>Mimořádné pohřby</t>
  </si>
  <si>
    <t>Dílčí úpravy energetických zařízení (dříve Dílčí úpravy plynovodních řádů v majetku města)</t>
  </si>
  <si>
    <t>Nájmy pozemků placené městem</t>
  </si>
  <si>
    <t>Podlimitní věcná břemena</t>
  </si>
  <si>
    <t>Výkupy pozemků</t>
  </si>
  <si>
    <t>Projektové přípravy, zpracování projektů, žádostí o dotace</t>
  </si>
  <si>
    <t>Zástavba lokality "Za školou"</t>
  </si>
  <si>
    <t>Komunitní plánování sociálních služeb ve městě</t>
  </si>
  <si>
    <t>Úhrada výdajů souvisejících s výkonem opatrovnictví</t>
  </si>
  <si>
    <t>Povinné pojistné na úrazové pojištění</t>
  </si>
  <si>
    <t>Dohody o provedení práce</t>
  </si>
  <si>
    <t>Sociální fond</t>
  </si>
  <si>
    <t>Geografický informační systém</t>
  </si>
  <si>
    <t>Ostatní finanční operace - platba DPH na FÚ</t>
  </si>
  <si>
    <t>Rezerva v rozpočtu</t>
  </si>
  <si>
    <t>Poplatky související s majetkem města (OF)</t>
  </si>
  <si>
    <t>Výdaje spojené s pořízením znal.posudků a PD (SÚ)</t>
  </si>
  <si>
    <t>Poplatky souv. s nakládáním a prodejem majetku (OISM)</t>
  </si>
  <si>
    <t xml:space="preserve">Společenské akce ve školství </t>
  </si>
  <si>
    <t>Finanční podpora akcí a soutěží ve školství (Řemeslo má zlaté dno aj.)</t>
  </si>
  <si>
    <t>Dotace - MŠ Kamarád, projekt Učitel - dítě - rodič II</t>
  </si>
  <si>
    <r>
      <t xml:space="preserve">MŠ Kamarád - neinvestiční dotace na projekt  </t>
    </r>
    <r>
      <rPr>
        <i/>
        <sz val="10"/>
        <rFont val="Calibri"/>
        <family val="2"/>
        <charset val="238"/>
      </rPr>
      <t>Učitel - dítě - rodič</t>
    </r>
  </si>
  <si>
    <t>Záležitosti kultury - ostatní příjmy</t>
  </si>
  <si>
    <t>Dotace - Technika JSDH Příbor</t>
  </si>
  <si>
    <t>Splátky úvěru z roku 2017</t>
  </si>
  <si>
    <t>Správa budovy radnice</t>
  </si>
  <si>
    <t>Péče o vzhled obcí a veřejnou zeleň (vč. deratizace a likvidace křídlatky a finančních darů na péči a ošetření zvířat)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</si>
  <si>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</si>
  <si>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</si>
  <si>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Platy zaměstnanců</t>
  </si>
  <si>
    <t>Náhrady mezd v době nemoci</t>
  </si>
  <si>
    <t>Opravy a údržba bytového fondu</t>
  </si>
  <si>
    <t>Objekt čp. 245 + 247 na ul. Jičínská</t>
  </si>
  <si>
    <t>Energie</t>
  </si>
  <si>
    <t>Správa budov</t>
  </si>
  <si>
    <t>Výkup domu čp. 54</t>
  </si>
  <si>
    <t>Příjmy z pronájmu - osadní výbory</t>
  </si>
  <si>
    <t>Provoz RDSF, galerie v radnici, piaristický klášter</t>
  </si>
  <si>
    <t>Koupaliště - provoz, údržba</t>
  </si>
  <si>
    <t>Příspěvky společenským a zájmovým organizacím - VFP</t>
  </si>
  <si>
    <t>VFP vč. finančních darů subjektům působícím v soc. oblasti</t>
  </si>
  <si>
    <t>Splátky úroků z úvěrů</t>
  </si>
  <si>
    <t>Poplatky za vedené účty u bank</t>
  </si>
  <si>
    <t>Nákup na burze - EE, plyn</t>
  </si>
  <si>
    <t>Schválené příjmy - ZM 13.12.2018</t>
  </si>
  <si>
    <t>Schválené výdaje - ZM 13.12.2018</t>
  </si>
  <si>
    <t>Schválené financování - ZM 13.12.2018</t>
  </si>
  <si>
    <t>Třída 8 - financování v rozpočtu města Příbora na rok 2019</t>
  </si>
  <si>
    <t>Příjmová část rozpočtu města Příbora na rok 2019</t>
  </si>
  <si>
    <t>Výdajová část rozpočtu města Příbora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</si>
</sst>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60"/>
      <name val="Calibri"/>
      <family val="2"/>
      <charset val="238"/>
    </font>
    <font>
      <i/>
      <sz val="8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60"/>
      <name val="Calibri"/>
      <family val="2"/>
      <charset val="238"/>
    </font>
    <font>
      <b/>
      <sz val="10"/>
      <color indexed="6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indexed="60"/>
      <name val="Calibri"/>
      <family val="2"/>
      <charset val="238"/>
    </font>
    <font>
      <sz val="9"/>
      <color indexed="62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sz val="8"/>
      <color indexed="10"/>
      <name val="Calibri"/>
      <family val="2"/>
      <charset val="238"/>
    </font>
    <font>
      <sz val="7.5"/>
      <name val="Calibri"/>
      <family val="2"/>
      <charset val="238"/>
    </font>
    <font>
      <sz val="7.5"/>
      <color indexed="10"/>
      <name val="Calibri"/>
      <family val="2"/>
      <charset val="238"/>
    </font>
    <font>
      <sz val="8.5"/>
      <color indexed="60"/>
      <name val="Calibri"/>
      <family val="2"/>
      <charset val="238"/>
    </font>
    <font>
      <sz val="8"/>
      <name val="Calibri"/>
      <family val="2"/>
      <charset val="238"/>
    </font>
    <font>
      <sz val="8"/>
      <color indexed="6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9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i/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sz val="7"/>
      <color indexed="60"/>
      <name val="Calibri"/>
      <family val="2"/>
      <charset val="238"/>
    </font>
    <font>
      <sz val="10"/>
      <color indexed="20"/>
      <name val="Calibri"/>
      <family val="2"/>
      <charset val="238"/>
    </font>
    <font>
      <sz val="9"/>
      <color theme="9" tint="-0.499984740745262"/>
      <name val="Calibri"/>
      <family val="2"/>
      <charset val="238"/>
    </font>
    <font>
      <sz val="9"/>
      <color rgb="FFC0000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233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2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0" fontId="21" fillId="0" borderId="10" xfId="0" applyFont="1" applyBorder="1" applyAlignment="1">
      <alignment horizontal="center"/>
    </xf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7" fillId="0" borderId="0" xfId="0" applyNumberFormat="1" applyFont="1"/>
    <xf numFmtId="0" fontId="28" fillId="0" borderId="0" xfId="0" applyFont="1"/>
    <xf numFmtId="0" fontId="27" fillId="0" borderId="0" xfId="0" applyFont="1"/>
    <xf numFmtId="0" fontId="29" fillId="0" borderId="0" xfId="0" applyFont="1"/>
    <xf numFmtId="0" fontId="31" fillId="0" borderId="0" xfId="0" applyFont="1" applyAlignment="1">
      <alignment wrapText="1"/>
    </xf>
    <xf numFmtId="0" fontId="32" fillId="0" borderId="0" xfId="0" applyFont="1"/>
    <xf numFmtId="0" fontId="33" fillId="0" borderId="0" xfId="0" applyFont="1" applyAlignment="1">
      <alignment wrapText="1"/>
    </xf>
    <xf numFmtId="0" fontId="34" fillId="0" borderId="0" xfId="0" applyFont="1"/>
    <xf numFmtId="0" fontId="33" fillId="0" borderId="0" xfId="0" applyFont="1"/>
    <xf numFmtId="0" fontId="28" fillId="18" borderId="10" xfId="0" applyFont="1" applyFill="1" applyBorder="1" applyAlignment="1">
      <alignment horizontal="right" vertical="center"/>
    </xf>
    <xf numFmtId="0" fontId="28" fillId="18" borderId="1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28" fillId="0" borderId="0" xfId="0" applyFont="1" applyFill="1"/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/>
    <xf numFmtId="0" fontId="28" fillId="19" borderId="10" xfId="0" applyNumberFormat="1" applyFont="1" applyFill="1" applyBorder="1"/>
    <xf numFmtId="0" fontId="28" fillId="19" borderId="10" xfId="0" applyFont="1" applyFill="1" applyBorder="1" applyAlignment="1">
      <alignment wrapText="1"/>
    </xf>
    <xf numFmtId="4" fontId="28" fillId="19" borderId="10" xfId="0" applyNumberFormat="1" applyFont="1" applyFill="1" applyBorder="1"/>
    <xf numFmtId="4" fontId="28" fillId="19" borderId="12" xfId="0" applyNumberFormat="1" applyFont="1" applyFill="1" applyBorder="1"/>
    <xf numFmtId="0" fontId="37" fillId="0" borderId="0" xfId="0" applyFont="1"/>
    <xf numFmtId="0" fontId="36" fillId="0" borderId="0" xfId="0" applyFont="1"/>
    <xf numFmtId="0" fontId="27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/>
    <xf numFmtId="0" fontId="27" fillId="0" borderId="0" xfId="0" applyFont="1" applyAlignment="1">
      <alignment wrapText="1"/>
    </xf>
    <xf numFmtId="0" fontId="33" fillId="0" borderId="0" xfId="0" applyFont="1" applyBorder="1"/>
    <xf numFmtId="4" fontId="27" fillId="0" borderId="11" xfId="0" applyNumberFormat="1" applyFont="1" applyBorder="1"/>
    <xf numFmtId="4" fontId="28" fillId="19" borderId="13" xfId="0" applyNumberFormat="1" applyFont="1" applyFill="1" applyBorder="1"/>
    <xf numFmtId="0" fontId="27" fillId="16" borderId="10" xfId="0" applyNumberFormat="1" applyFont="1" applyFill="1" applyBorder="1"/>
    <xf numFmtId="4" fontId="27" fillId="0" borderId="13" xfId="0" applyNumberFormat="1" applyFont="1" applyBorder="1"/>
    <xf numFmtId="0" fontId="34" fillId="0" borderId="14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3" fillId="0" borderId="11" xfId="0" applyFont="1" applyBorder="1"/>
    <xf numFmtId="0" fontId="34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wrapText="1"/>
    </xf>
    <xf numFmtId="0" fontId="33" fillId="0" borderId="15" xfId="0" applyFont="1" applyBorder="1"/>
    <xf numFmtId="4" fontId="27" fillId="0" borderId="0" xfId="0" applyNumberFormat="1" applyFont="1" applyBorder="1"/>
    <xf numFmtId="0" fontId="28" fillId="20" borderId="10" xfId="0" applyFont="1" applyFill="1" applyBorder="1"/>
    <xf numFmtId="0" fontId="28" fillId="20" borderId="10" xfId="0" applyNumberFormat="1" applyFont="1" applyFill="1" applyBorder="1"/>
    <xf numFmtId="0" fontId="28" fillId="20" borderId="0" xfId="0" applyNumberFormat="1" applyFont="1" applyFill="1" applyBorder="1"/>
    <xf numFmtId="0" fontId="27" fillId="20" borderId="0" xfId="0" applyFont="1" applyFill="1" applyBorder="1" applyAlignment="1">
      <alignment wrapText="1"/>
    </xf>
    <xf numFmtId="4" fontId="34" fillId="0" borderId="0" xfId="0" applyNumberFormat="1" applyFont="1"/>
    <xf numFmtId="4" fontId="37" fillId="0" borderId="0" xfId="0" applyNumberFormat="1" applyFont="1"/>
    <xf numFmtId="4" fontId="36" fillId="0" borderId="0" xfId="0" applyNumberFormat="1" applyFont="1"/>
    <xf numFmtId="4" fontId="33" fillId="0" borderId="0" xfId="0" applyNumberFormat="1" applyFont="1"/>
    <xf numFmtId="4" fontId="27" fillId="20" borderId="0" xfId="0" applyNumberFormat="1" applyFont="1" applyFill="1" applyBorder="1" applyAlignment="1">
      <alignment wrapText="1"/>
    </xf>
    <xf numFmtId="0" fontId="38" fillId="0" borderId="0" xfId="0" applyFont="1"/>
    <xf numFmtId="0" fontId="28" fillId="0" borderId="10" xfId="0" applyFont="1" applyBorder="1"/>
    <xf numFmtId="0" fontId="28" fillId="0" borderId="0" xfId="0" applyFont="1" applyBorder="1"/>
    <xf numFmtId="0" fontId="39" fillId="0" borderId="14" xfId="0" applyFont="1" applyBorder="1" applyAlignment="1">
      <alignment wrapText="1"/>
    </xf>
    <xf numFmtId="0" fontId="39" fillId="0" borderId="0" xfId="0" applyFont="1" applyAlignment="1">
      <alignment wrapText="1"/>
    </xf>
    <xf numFmtId="0" fontId="27" fillId="16" borderId="0" xfId="0" applyNumberFormat="1" applyFont="1" applyFill="1" applyBorder="1"/>
    <xf numFmtId="0" fontId="27" fillId="0" borderId="10" xfId="0" applyNumberFormat="1" applyFont="1" applyBorder="1"/>
    <xf numFmtId="0" fontId="27" fillId="16" borderId="10" xfId="0" applyFont="1" applyFill="1" applyBorder="1" applyAlignment="1">
      <alignment horizontal="left" wrapText="1"/>
    </xf>
    <xf numFmtId="0" fontId="27" fillId="0" borderId="15" xfId="0" applyFont="1" applyBorder="1"/>
    <xf numFmtId="0" fontId="27" fillId="20" borderId="15" xfId="0" applyFont="1" applyFill="1" applyBorder="1" applyAlignment="1">
      <alignment wrapText="1"/>
    </xf>
    <xf numFmtId="0" fontId="27" fillId="0" borderId="11" xfId="0" applyNumberFormat="1" applyFont="1" applyBorder="1"/>
    <xf numFmtId="0" fontId="40" fillId="16" borderId="11" xfId="0" applyFont="1" applyFill="1" applyBorder="1" applyAlignment="1">
      <alignment horizontal="left" wrapText="1"/>
    </xf>
    <xf numFmtId="0" fontId="41" fillId="0" borderId="0" xfId="0" applyFont="1" applyAlignment="1">
      <alignment wrapText="1"/>
    </xf>
    <xf numFmtId="4" fontId="28" fillId="21" borderId="10" xfId="0" applyNumberFormat="1" applyFont="1" applyFill="1" applyBorder="1"/>
    <xf numFmtId="4" fontId="28" fillId="20" borderId="0" xfId="0" applyNumberFormat="1" applyFont="1" applyFill="1" applyBorder="1" applyAlignment="1">
      <alignment wrapText="1"/>
    </xf>
    <xf numFmtId="0" fontId="39" fillId="0" borderId="14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28" fillId="0" borderId="0" xfId="0" applyFont="1" applyBorder="1" applyAlignment="1">
      <alignment wrapText="1"/>
    </xf>
    <xf numFmtId="0" fontId="42" fillId="0" borderId="14" xfId="0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27" fillId="0" borderId="0" xfId="0" applyNumberFormat="1" applyFont="1" applyBorder="1"/>
    <xf numFmtId="0" fontId="28" fillId="0" borderId="10" xfId="0" applyNumberFormat="1" applyFont="1" applyBorder="1"/>
    <xf numFmtId="0" fontId="42" fillId="0" borderId="14" xfId="0" applyFont="1" applyBorder="1" applyAlignment="1">
      <alignment vertical="top"/>
    </xf>
    <xf numFmtId="0" fontId="34" fillId="0" borderId="0" xfId="0" applyFont="1" applyAlignment="1">
      <alignment vertical="top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4" fillId="0" borderId="0" xfId="0" applyFont="1" applyBorder="1" applyAlignment="1">
      <alignment vertical="top"/>
    </xf>
    <xf numFmtId="0" fontId="42" fillId="0" borderId="0" xfId="0" applyFont="1"/>
    <xf numFmtId="0" fontId="27" fillId="16" borderId="0" xfId="0" applyFont="1" applyFill="1" applyBorder="1" applyAlignment="1">
      <alignment wrapText="1"/>
    </xf>
    <xf numFmtId="4" fontId="28" fillId="0" borderId="0" xfId="0" applyNumberFormat="1" applyFont="1" applyFill="1" applyBorder="1" applyAlignment="1">
      <alignment wrapText="1"/>
    </xf>
    <xf numFmtId="4" fontId="34" fillId="0" borderId="14" xfId="0" applyNumberFormat="1" applyFont="1" applyBorder="1" applyAlignment="1">
      <alignment vertical="top" wrapText="1"/>
    </xf>
    <xf numFmtId="4" fontId="34" fillId="0" borderId="0" xfId="0" applyNumberFormat="1" applyFont="1" applyAlignment="1">
      <alignment vertical="top" wrapText="1"/>
    </xf>
    <xf numFmtId="4" fontId="27" fillId="0" borderId="0" xfId="0" applyNumberFormat="1" applyFont="1" applyBorder="1" applyAlignment="1">
      <alignment wrapText="1"/>
    </xf>
    <xf numFmtId="4" fontId="28" fillId="19" borderId="10" xfId="0" applyNumberFormat="1" applyFont="1" applyFill="1" applyBorder="1" applyAlignment="1">
      <alignment wrapText="1"/>
    </xf>
    <xf numFmtId="0" fontId="28" fillId="21" borderId="10" xfId="0" applyFont="1" applyFill="1" applyBorder="1"/>
    <xf numFmtId="0" fontId="28" fillId="21" borderId="10" xfId="0" applyFont="1" applyFill="1" applyBorder="1" applyAlignment="1">
      <alignment wrapText="1"/>
    </xf>
    <xf numFmtId="0" fontId="27" fillId="0" borderId="10" xfId="0" applyFont="1" applyFill="1" applyBorder="1"/>
    <xf numFmtId="0" fontId="45" fillId="0" borderId="14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6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0" fontId="47" fillId="0" borderId="14" xfId="0" applyFont="1" applyBorder="1" applyAlignment="1">
      <alignment wrapText="1"/>
    </xf>
    <xf numFmtId="0" fontId="47" fillId="0" borderId="0" xfId="0" applyFont="1" applyAlignment="1">
      <alignment wrapText="1"/>
    </xf>
    <xf numFmtId="0" fontId="46" fillId="0" borderId="14" xfId="0" applyFont="1" applyBorder="1" applyAlignment="1"/>
    <xf numFmtId="0" fontId="46" fillId="0" borderId="0" xfId="0" applyFont="1" applyAlignment="1"/>
    <xf numFmtId="0" fontId="27" fillId="0" borderId="16" xfId="0" applyNumberFormat="1" applyFont="1" applyBorder="1"/>
    <xf numFmtId="0" fontId="27" fillId="0" borderId="11" xfId="0" applyFont="1" applyBorder="1"/>
    <xf numFmtId="0" fontId="28" fillId="0" borderId="10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35" fillId="0" borderId="0" xfId="0" applyFont="1"/>
    <xf numFmtId="0" fontId="47" fillId="0" borderId="0" xfId="0" applyFont="1"/>
    <xf numFmtId="0" fontId="28" fillId="0" borderId="0" xfId="0" applyNumberFormat="1" applyFont="1" applyBorder="1"/>
    <xf numFmtId="0" fontId="28" fillId="21" borderId="10" xfId="0" applyNumberFormat="1" applyFont="1" applyFill="1" applyBorder="1"/>
    <xf numFmtId="0" fontId="28" fillId="18" borderId="10" xfId="0" applyNumberFormat="1" applyFont="1" applyFill="1" applyBorder="1"/>
    <xf numFmtId="0" fontId="27" fillId="18" borderId="10" xfId="0" applyFont="1" applyFill="1" applyBorder="1" applyAlignment="1">
      <alignment wrapText="1"/>
    </xf>
    <xf numFmtId="4" fontId="28" fillId="18" borderId="10" xfId="0" applyNumberFormat="1" applyFont="1" applyFill="1" applyBorder="1" applyAlignment="1">
      <alignment horizontal="right"/>
    </xf>
    <xf numFmtId="0" fontId="28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48" fillId="0" borderId="0" xfId="0" applyFont="1"/>
    <xf numFmtId="0" fontId="49" fillId="0" borderId="0" xfId="0" applyFont="1"/>
    <xf numFmtId="0" fontId="49" fillId="0" borderId="0" xfId="0" applyNumberFormat="1" applyFont="1"/>
    <xf numFmtId="0" fontId="51" fillId="0" borderId="0" xfId="0" applyFont="1"/>
    <xf numFmtId="0" fontId="53" fillId="18" borderId="10" xfId="0" applyFont="1" applyFill="1" applyBorder="1" applyAlignment="1">
      <alignment horizontal="center" vertical="center"/>
    </xf>
    <xf numFmtId="2" fontId="53" fillId="18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4" fillId="21" borderId="10" xfId="0" applyFont="1" applyFill="1" applyBorder="1" applyAlignment="1">
      <alignment horizontal="center"/>
    </xf>
    <xf numFmtId="0" fontId="48" fillId="21" borderId="10" xfId="0" applyFont="1" applyFill="1" applyBorder="1"/>
    <xf numFmtId="2" fontId="54" fillId="21" borderId="10" xfId="0" applyNumberFormat="1" applyFont="1" applyFill="1" applyBorder="1" applyAlignment="1">
      <alignment wrapText="1"/>
    </xf>
    <xf numFmtId="0" fontId="48" fillId="21" borderId="13" xfId="0" applyFont="1" applyFill="1" applyBorder="1"/>
    <xf numFmtId="0" fontId="48" fillId="16" borderId="10" xfId="0" applyFont="1" applyFill="1" applyBorder="1"/>
    <xf numFmtId="0" fontId="48" fillId="16" borderId="10" xfId="0" applyFont="1" applyFill="1" applyBorder="1" applyAlignment="1">
      <alignment horizontal="right"/>
    </xf>
    <xf numFmtId="2" fontId="48" fillId="16" borderId="10" xfId="0" applyNumberFormat="1" applyFont="1" applyFill="1" applyBorder="1" applyAlignment="1">
      <alignment wrapText="1"/>
    </xf>
    <xf numFmtId="4" fontId="48" fillId="0" borderId="13" xfId="0" applyNumberFormat="1" applyFont="1" applyBorder="1" applyAlignment="1">
      <alignment horizontal="right" vertical="center" wrapText="1"/>
    </xf>
    <xf numFmtId="0" fontId="48" fillId="0" borderId="10" xfId="0" applyFont="1" applyBorder="1"/>
    <xf numFmtId="2" fontId="48" fillId="0" borderId="10" xfId="0" applyNumberFormat="1" applyFont="1" applyBorder="1" applyAlignment="1">
      <alignment wrapText="1"/>
    </xf>
    <xf numFmtId="4" fontId="48" fillId="0" borderId="13" xfId="0" applyNumberFormat="1" applyFont="1" applyBorder="1" applyAlignment="1">
      <alignment horizontal="right"/>
    </xf>
    <xf numFmtId="0" fontId="51" fillId="0" borderId="0" xfId="0" applyFont="1" applyBorder="1"/>
    <xf numFmtId="4" fontId="48" fillId="0" borderId="13" xfId="0" applyNumberFormat="1" applyFont="1" applyBorder="1"/>
    <xf numFmtId="2" fontId="48" fillId="16" borderId="10" xfId="0" applyNumberFormat="1" applyFont="1" applyFill="1" applyBorder="1" applyAlignment="1">
      <alignment horizontal="left" vertical="center" wrapText="1"/>
    </xf>
    <xf numFmtId="0" fontId="55" fillId="0" borderId="0" xfId="0" applyFont="1"/>
    <xf numFmtId="2" fontId="48" fillId="0" borderId="10" xfId="0" applyNumberFormat="1" applyFont="1" applyBorder="1" applyAlignment="1">
      <alignment horizontal="left" wrapText="1"/>
    </xf>
    <xf numFmtId="4" fontId="48" fillId="21" borderId="13" xfId="0" applyNumberFormat="1" applyFont="1" applyFill="1" applyBorder="1"/>
    <xf numFmtId="0" fontId="48" fillId="0" borderId="10" xfId="0" applyFont="1" applyFill="1" applyBorder="1"/>
    <xf numFmtId="2" fontId="48" fillId="0" borderId="10" xfId="0" applyNumberFormat="1" applyFont="1" applyFill="1" applyBorder="1" applyAlignment="1">
      <alignment wrapText="1"/>
    </xf>
    <xf numFmtId="0" fontId="51" fillId="0" borderId="0" xfId="0" applyFont="1" applyFill="1"/>
    <xf numFmtId="0" fontId="54" fillId="16" borderId="10" xfId="0" applyFont="1" applyFill="1" applyBorder="1"/>
    <xf numFmtId="0" fontId="56" fillId="16" borderId="10" xfId="0" applyFont="1" applyFill="1" applyBorder="1" applyAlignment="1">
      <alignment horizontal="right" wrapText="1"/>
    </xf>
    <xf numFmtId="4" fontId="48" fillId="0" borderId="0" xfId="0" applyNumberFormat="1" applyFont="1"/>
    <xf numFmtId="0" fontId="57" fillId="16" borderId="10" xfId="0" applyFont="1" applyFill="1" applyBorder="1" applyAlignment="1">
      <alignment horizontal="left"/>
    </xf>
    <xf numFmtId="0" fontId="56" fillId="16" borderId="10" xfId="0" applyFont="1" applyFill="1" applyBorder="1" applyAlignment="1">
      <alignment horizontal="right"/>
    </xf>
    <xf numFmtId="0" fontId="49" fillId="0" borderId="0" xfId="0" applyFont="1" applyAlignment="1">
      <alignment vertical="top" wrapText="1"/>
    </xf>
    <xf numFmtId="0" fontId="48" fillId="0" borderId="10" xfId="0" applyFont="1" applyFill="1" applyBorder="1" applyAlignment="1">
      <alignment horizontal="right"/>
    </xf>
    <xf numFmtId="4" fontId="48" fillId="0" borderId="0" xfId="0" applyNumberFormat="1" applyFont="1" applyFill="1"/>
    <xf numFmtId="2" fontId="48" fillId="0" borderId="10" xfId="0" applyNumberFormat="1" applyFont="1" applyBorder="1" applyAlignment="1">
      <alignment horizontal="left"/>
    </xf>
    <xf numFmtId="0" fontId="54" fillId="18" borderId="17" xfId="0" applyFont="1" applyFill="1" applyBorder="1"/>
    <xf numFmtId="0" fontId="54" fillId="18" borderId="15" xfId="0" applyFont="1" applyFill="1" applyBorder="1"/>
    <xf numFmtId="0" fontId="54" fillId="0" borderId="0" xfId="0" applyFont="1"/>
    <xf numFmtId="0" fontId="50" fillId="0" borderId="0" xfId="0" applyFont="1" applyAlignment="1">
      <alignment horizontal="right"/>
    </xf>
    <xf numFmtId="4" fontId="52" fillId="0" borderId="0" xfId="0" applyNumberFormat="1" applyFont="1"/>
    <xf numFmtId="0" fontId="58" fillId="0" borderId="0" xfId="0" applyFont="1" applyBorder="1"/>
    <xf numFmtId="0" fontId="48" fillId="0" borderId="0" xfId="0" applyFont="1" applyBorder="1"/>
    <xf numFmtId="0" fontId="53" fillId="0" borderId="0" xfId="0" applyFont="1" applyBorder="1"/>
    <xf numFmtId="4" fontId="23" fillId="0" borderId="0" xfId="0" applyNumberFormat="1" applyFont="1" applyFill="1" applyBorder="1" applyAlignment="1">
      <alignment horizontal="left" vertical="center"/>
    </xf>
    <xf numFmtId="0" fontId="22" fillId="18" borderId="13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wrapText="1"/>
    </xf>
    <xf numFmtId="4" fontId="20" fillId="0" borderId="13" xfId="0" applyNumberFormat="1" applyFont="1" applyBorder="1"/>
    <xf numFmtId="4" fontId="20" fillId="0" borderId="10" xfId="0" applyNumberFormat="1" applyFont="1" applyFill="1" applyBorder="1"/>
    <xf numFmtId="4" fontId="20" fillId="0" borderId="13" xfId="0" applyNumberFormat="1" applyFont="1" applyFill="1" applyBorder="1"/>
    <xf numFmtId="0" fontId="22" fillId="0" borderId="10" xfId="0" applyNumberFormat="1" applyFont="1" applyBorder="1"/>
    <xf numFmtId="0" fontId="22" fillId="18" borderId="10" xfId="0" applyFont="1" applyFill="1" applyBorder="1" applyAlignment="1">
      <alignment horizontal="center" vertical="center" wrapText="1"/>
    </xf>
    <xf numFmtId="0" fontId="59" fillId="0" borderId="0" xfId="0" applyFont="1"/>
    <xf numFmtId="0" fontId="60" fillId="0" borderId="0" xfId="0" applyFont="1"/>
    <xf numFmtId="0" fontId="59" fillId="0" borderId="0" xfId="0" applyFont="1" applyBorder="1"/>
    <xf numFmtId="2" fontId="20" fillId="0" borderId="10" xfId="0" applyNumberFormat="1" applyFont="1" applyFill="1" applyBorder="1" applyAlignment="1">
      <alignment wrapText="1"/>
    </xf>
    <xf numFmtId="2" fontId="20" fillId="16" borderId="10" xfId="0" applyNumberFormat="1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right"/>
    </xf>
    <xf numFmtId="2" fontId="20" fillId="16" borderId="10" xfId="0" applyNumberFormat="1" applyFont="1" applyFill="1" applyBorder="1" applyAlignment="1">
      <alignment wrapText="1"/>
    </xf>
    <xf numFmtId="0" fontId="24" fillId="0" borderId="0" xfId="0" applyFont="1" applyBorder="1" applyAlignment="1">
      <alignment vertical="top"/>
    </xf>
    <xf numFmtId="0" fontId="22" fillId="19" borderId="10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" fontId="20" fillId="16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0" fontId="20" fillId="0" borderId="10" xfId="0" applyNumberFormat="1" applyFont="1" applyFill="1" applyBorder="1"/>
    <xf numFmtId="0" fontId="24" fillId="0" borderId="0" xfId="0" applyFont="1" applyFill="1"/>
    <xf numFmtId="0" fontId="20" fillId="16" borderId="10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1" fillId="16" borderId="10" xfId="0" applyFont="1" applyFill="1" applyBorder="1" applyAlignment="1">
      <alignment horizontal="right"/>
    </xf>
    <xf numFmtId="0" fontId="22" fillId="21" borderId="10" xfId="0" applyFont="1" applyFill="1" applyBorder="1" applyAlignment="1">
      <alignment wrapText="1"/>
    </xf>
    <xf numFmtId="0" fontId="61" fillId="0" borderId="14" xfId="0" applyFont="1" applyBorder="1" applyAlignment="1">
      <alignment vertical="top"/>
    </xf>
    <xf numFmtId="0" fontId="62" fillId="0" borderId="14" xfId="0" applyFont="1" applyBorder="1" applyAlignment="1">
      <alignment vertical="top" wrapText="1"/>
    </xf>
    <xf numFmtId="0" fontId="63" fillId="0" borderId="0" xfId="0" applyFont="1"/>
    <xf numFmtId="0" fontId="64" fillId="0" borderId="0" xfId="0" applyFont="1" applyBorder="1"/>
    <xf numFmtId="0" fontId="34" fillId="0" borderId="14" xfId="0" applyFont="1" applyBorder="1" applyAlignment="1"/>
    <xf numFmtId="0" fontId="65" fillId="0" borderId="0" xfId="0" applyFont="1"/>
    <xf numFmtId="0" fontId="20" fillId="0" borderId="10" xfId="0" applyFont="1" applyFill="1" applyBorder="1" applyAlignment="1">
      <alignment horizontal="right"/>
    </xf>
    <xf numFmtId="0" fontId="65" fillId="0" borderId="0" xfId="0" applyFont="1" applyBorder="1"/>
    <xf numFmtId="4" fontId="23" fillId="0" borderId="0" xfId="0" applyNumberFormat="1" applyFont="1"/>
    <xf numFmtId="0" fontId="65" fillId="0" borderId="14" xfId="0" applyFont="1" applyBorder="1"/>
    <xf numFmtId="0" fontId="27" fillId="0" borderId="11" xfId="0" applyFont="1" applyBorder="1" applyAlignment="1">
      <alignment wrapText="1"/>
    </xf>
    <xf numFmtId="4" fontId="34" fillId="0" borderId="0" xfId="0" applyNumberFormat="1" applyFont="1" applyFill="1"/>
    <xf numFmtId="4" fontId="24" fillId="0" borderId="0" xfId="0" applyNumberFormat="1" applyFont="1" applyFill="1"/>
    <xf numFmtId="4" fontId="20" fillId="0" borderId="10" xfId="0" applyNumberFormat="1" applyFont="1" applyFill="1" applyBorder="1" applyAlignment="1">
      <alignment wrapText="1"/>
    </xf>
    <xf numFmtId="0" fontId="47" fillId="0" borderId="0" xfId="0" applyFont="1" applyFill="1"/>
    <xf numFmtId="0" fontId="20" fillId="0" borderId="0" xfId="0" applyFont="1" applyFill="1"/>
    <xf numFmtId="0" fontId="2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4" fontId="54" fillId="18" borderId="10" xfId="0" applyNumberFormat="1" applyFont="1" applyFill="1" applyBorder="1"/>
    <xf numFmtId="0" fontId="49" fillId="0" borderId="14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</cellXfs>
  <cellStyles count="8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al" xfId="62"/>
    <cellStyle name="Neutrální" xfId="63" builtinId="28" customBuiltin="1"/>
    <cellStyle name="Normální" xfId="0" builtinId="0"/>
    <cellStyle name="Note" xfId="64"/>
    <cellStyle name="Output" xfId="65"/>
    <cellStyle name="Poznámka" xfId="66" builtinId="10" customBuiltin="1"/>
    <cellStyle name="Propojená buňka" xfId="67" builtinId="24" customBuiltin="1"/>
    <cellStyle name="Správně" xfId="68" builtinId="26" customBuiltin="1"/>
    <cellStyle name="Text upozornění" xfId="69" builtinId="11" customBuiltin="1"/>
    <cellStyle name="Title" xfId="70"/>
    <cellStyle name="Total" xfId="71"/>
    <cellStyle name="Vstup" xfId="72" builtinId="20" customBuiltin="1"/>
    <cellStyle name="Výpočet" xfId="73" builtinId="22" customBuiltin="1"/>
    <cellStyle name="Výstup" xfId="74" builtinId="21" customBuiltin="1"/>
    <cellStyle name="Vysvětlující text" xfId="75" builtinId="53" customBuiltin="1"/>
    <cellStyle name="Warning Text" xfId="76"/>
    <cellStyle name="Zvýraznění 1" xfId="77" builtinId="29" customBuiltin="1"/>
    <cellStyle name="Zvýraznění 2" xfId="78" builtinId="33" customBuiltin="1"/>
    <cellStyle name="Zvýraznění 3" xfId="79" builtinId="37" customBuiltin="1"/>
    <cellStyle name="Zvýraznění 4" xfId="80" builtinId="41" customBuiltin="1"/>
    <cellStyle name="Zvýraznění 5" xfId="81" builtinId="45" customBuiltin="1"/>
    <cellStyle name="Zvýraznění 6" xfId="82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  <color rgb="FFFF5050"/>
      <color rgb="FFCC0000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110" zoomScaleNormal="110" zoomScaleSheetLayoutView="110" workbookViewId="0">
      <selection activeCell="A2" sqref="A2"/>
    </sheetView>
  </sheetViews>
  <sheetFormatPr defaultColWidth="9.109375" defaultRowHeight="13.8" x14ac:dyDescent="0.3"/>
  <cols>
    <col min="1" max="1" width="5.33203125" style="133" customWidth="1"/>
    <col min="2" max="2" width="7.6640625" style="133" customWidth="1"/>
    <col min="3" max="3" width="51.33203125" style="133" customWidth="1"/>
    <col min="4" max="4" width="15.44140625" style="133" customWidth="1"/>
    <col min="5" max="16384" width="9.109375" style="133"/>
  </cols>
  <sheetData>
    <row r="1" spans="1:6" ht="18" x14ac:dyDescent="0.35">
      <c r="A1" s="1" t="s">
        <v>218</v>
      </c>
      <c r="B1" s="134"/>
      <c r="C1" s="135"/>
      <c r="D1" s="226"/>
    </row>
    <row r="2" spans="1:6" x14ac:dyDescent="0.3">
      <c r="A2" s="3"/>
      <c r="B2" s="134"/>
      <c r="C2" s="135"/>
      <c r="D2" s="226"/>
    </row>
    <row r="3" spans="1:6" s="136" customFormat="1" x14ac:dyDescent="0.3">
      <c r="D3" s="229" t="s">
        <v>1</v>
      </c>
      <c r="E3" s="154"/>
    </row>
    <row r="4" spans="1:6" s="139" customFormat="1" ht="69.75" customHeight="1" x14ac:dyDescent="0.25">
      <c r="A4" s="137" t="s">
        <v>79</v>
      </c>
      <c r="B4" s="137" t="s">
        <v>39</v>
      </c>
      <c r="C4" s="138" t="s">
        <v>40</v>
      </c>
      <c r="D4" s="181" t="s">
        <v>214</v>
      </c>
    </row>
    <row r="5" spans="1:6" s="139" customFormat="1" x14ac:dyDescent="0.25">
      <c r="A5" s="140"/>
      <c r="B5" s="140"/>
      <c r="C5" s="141"/>
      <c r="D5" s="142"/>
    </row>
    <row r="6" spans="1:6" s="136" customFormat="1" x14ac:dyDescent="0.3">
      <c r="A6" s="143" t="s">
        <v>41</v>
      </c>
      <c r="B6" s="144"/>
      <c r="C6" s="145" t="s">
        <v>42</v>
      </c>
      <c r="D6" s="146"/>
    </row>
    <row r="7" spans="1:6" s="136" customFormat="1" x14ac:dyDescent="0.3">
      <c r="A7" s="147"/>
      <c r="B7" s="148">
        <v>1111</v>
      </c>
      <c r="C7" s="149" t="s">
        <v>48</v>
      </c>
      <c r="D7" s="150">
        <v>30581</v>
      </c>
    </row>
    <row r="8" spans="1:6" s="136" customFormat="1" x14ac:dyDescent="0.3">
      <c r="A8" s="147"/>
      <c r="B8" s="148">
        <v>1112</v>
      </c>
      <c r="C8" s="149" t="s">
        <v>7</v>
      </c>
      <c r="D8" s="150">
        <v>722</v>
      </c>
    </row>
    <row r="9" spans="1:6" s="136" customFormat="1" x14ac:dyDescent="0.3">
      <c r="A9" s="151"/>
      <c r="B9" s="151">
        <v>1113</v>
      </c>
      <c r="C9" s="152" t="s">
        <v>29</v>
      </c>
      <c r="D9" s="150">
        <v>2337</v>
      </c>
    </row>
    <row r="10" spans="1:6" s="136" customFormat="1" x14ac:dyDescent="0.3">
      <c r="A10" s="147"/>
      <c r="B10" s="148">
        <v>1121</v>
      </c>
      <c r="C10" s="149" t="s">
        <v>70</v>
      </c>
      <c r="D10" s="150">
        <v>24197</v>
      </c>
    </row>
    <row r="11" spans="1:6" s="136" customFormat="1" x14ac:dyDescent="0.3">
      <c r="A11" s="147"/>
      <c r="B11" s="148">
        <v>1122</v>
      </c>
      <c r="C11" s="149" t="s">
        <v>69</v>
      </c>
      <c r="D11" s="153">
        <v>371</v>
      </c>
    </row>
    <row r="12" spans="1:6" s="136" customFormat="1" x14ac:dyDescent="0.3">
      <c r="A12" s="151"/>
      <c r="B12" s="151">
        <v>1211</v>
      </c>
      <c r="C12" s="152" t="s">
        <v>72</v>
      </c>
      <c r="D12" s="150">
        <v>57988</v>
      </c>
      <c r="F12" s="154"/>
    </row>
    <row r="13" spans="1:6" s="136" customFormat="1" x14ac:dyDescent="0.3">
      <c r="A13" s="151"/>
      <c r="B13" s="151">
        <v>1511</v>
      </c>
      <c r="C13" s="152" t="s">
        <v>71</v>
      </c>
      <c r="D13" s="150">
        <v>3593</v>
      </c>
    </row>
    <row r="14" spans="1:6" s="136" customFormat="1" x14ac:dyDescent="0.3">
      <c r="A14" s="151"/>
      <c r="B14" s="151">
        <v>1334</v>
      </c>
      <c r="C14" s="152" t="s">
        <v>95</v>
      </c>
      <c r="D14" s="155">
        <v>155</v>
      </c>
      <c r="F14" s="154"/>
    </row>
    <row r="15" spans="1:6" s="136" customFormat="1" x14ac:dyDescent="0.3">
      <c r="A15" s="147"/>
      <c r="B15" s="148">
        <v>1340</v>
      </c>
      <c r="C15" s="156" t="s">
        <v>33</v>
      </c>
      <c r="D15" s="155">
        <v>3736</v>
      </c>
    </row>
    <row r="16" spans="1:6" s="136" customFormat="1" x14ac:dyDescent="0.3">
      <c r="A16" s="147"/>
      <c r="B16" s="148">
        <v>1341</v>
      </c>
      <c r="C16" s="149" t="s">
        <v>31</v>
      </c>
      <c r="D16" s="155">
        <v>260</v>
      </c>
      <c r="F16" s="154"/>
    </row>
    <row r="17" spans="1:7" s="136" customFormat="1" ht="15.75" customHeight="1" x14ac:dyDescent="0.3">
      <c r="A17" s="147"/>
      <c r="B17" s="148">
        <v>1343</v>
      </c>
      <c r="C17" s="149" t="s">
        <v>32</v>
      </c>
      <c r="D17" s="155">
        <v>300</v>
      </c>
      <c r="E17" s="197"/>
      <c r="F17" s="198"/>
    </row>
    <row r="18" spans="1:7" s="136" customFormat="1" ht="27.6" x14ac:dyDescent="0.3">
      <c r="A18" s="147"/>
      <c r="B18" s="148">
        <v>1356</v>
      </c>
      <c r="C18" s="156" t="s">
        <v>115</v>
      </c>
      <c r="D18" s="183">
        <v>750</v>
      </c>
      <c r="E18" s="157"/>
    </row>
    <row r="19" spans="1:7" s="136" customFormat="1" x14ac:dyDescent="0.3">
      <c r="A19" s="151"/>
      <c r="B19" s="151">
        <v>1361</v>
      </c>
      <c r="C19" s="158" t="s">
        <v>30</v>
      </c>
      <c r="D19" s="155">
        <v>1000</v>
      </c>
    </row>
    <row r="20" spans="1:7" s="136" customFormat="1" x14ac:dyDescent="0.3">
      <c r="A20" s="147"/>
      <c r="B20" s="148">
        <v>1381</v>
      </c>
      <c r="C20" s="149" t="s">
        <v>116</v>
      </c>
      <c r="D20" s="155">
        <v>4500</v>
      </c>
    </row>
    <row r="21" spans="1:7" s="136" customFormat="1" x14ac:dyDescent="0.3">
      <c r="A21" s="143" t="s">
        <v>73</v>
      </c>
      <c r="B21" s="144"/>
      <c r="C21" s="145" t="s">
        <v>13</v>
      </c>
      <c r="D21" s="159"/>
    </row>
    <row r="22" spans="1:7" s="136" customFormat="1" ht="27.6" x14ac:dyDescent="0.3">
      <c r="A22" s="163"/>
      <c r="B22" s="148">
        <v>4112</v>
      </c>
      <c r="C22" s="149" t="s">
        <v>43</v>
      </c>
      <c r="D22" s="183">
        <v>6863</v>
      </c>
      <c r="E22" s="219"/>
    </row>
    <row r="23" spans="1:7" s="136" customFormat="1" x14ac:dyDescent="0.3">
      <c r="A23" s="163"/>
      <c r="B23" s="148">
        <v>4116</v>
      </c>
      <c r="C23" s="156" t="s">
        <v>61</v>
      </c>
      <c r="D23" s="155">
        <v>150</v>
      </c>
      <c r="E23" s="154"/>
    </row>
    <row r="24" spans="1:7" s="136" customFormat="1" ht="27.6" x14ac:dyDescent="0.3">
      <c r="A24" s="163"/>
      <c r="B24" s="193" t="s">
        <v>121</v>
      </c>
      <c r="C24" s="156" t="s">
        <v>119</v>
      </c>
      <c r="D24" s="155">
        <v>3703</v>
      </c>
      <c r="E24" s="213"/>
    </row>
    <row r="25" spans="1:7" s="136" customFormat="1" x14ac:dyDescent="0.3">
      <c r="A25" s="163"/>
      <c r="B25" s="148"/>
      <c r="C25" s="192" t="s">
        <v>124</v>
      </c>
      <c r="D25" s="155">
        <v>1070</v>
      </c>
      <c r="E25" s="154"/>
    </row>
    <row r="26" spans="1:7" s="136" customFormat="1" x14ac:dyDescent="0.3">
      <c r="A26" s="163"/>
      <c r="B26" s="148"/>
      <c r="C26" s="192" t="s">
        <v>190</v>
      </c>
      <c r="D26" s="183">
        <v>557</v>
      </c>
      <c r="E26" s="217"/>
    </row>
    <row r="27" spans="1:7" s="136" customFormat="1" x14ac:dyDescent="0.3">
      <c r="A27" s="163"/>
      <c r="B27" s="193">
        <v>4116</v>
      </c>
      <c r="C27" s="149" t="s">
        <v>120</v>
      </c>
      <c r="D27" s="155">
        <v>5790</v>
      </c>
      <c r="E27" s="188"/>
    </row>
    <row r="28" spans="1:7" s="136" customFormat="1" x14ac:dyDescent="0.3">
      <c r="A28" s="163"/>
      <c r="B28" s="193">
        <v>4116</v>
      </c>
      <c r="C28" s="194" t="s">
        <v>193</v>
      </c>
      <c r="D28" s="155">
        <v>286</v>
      </c>
      <c r="E28" s="157"/>
    </row>
    <row r="29" spans="1:7" s="136" customFormat="1" x14ac:dyDescent="0.3">
      <c r="A29" s="143" t="s">
        <v>14</v>
      </c>
      <c r="B29" s="144"/>
      <c r="C29" s="145" t="s">
        <v>15</v>
      </c>
      <c r="D29" s="146"/>
    </row>
    <row r="30" spans="1:7" s="136" customFormat="1" x14ac:dyDescent="0.3">
      <c r="A30" s="147">
        <v>1037</v>
      </c>
      <c r="B30" s="148">
        <v>2111</v>
      </c>
      <c r="C30" s="149" t="s">
        <v>34</v>
      </c>
      <c r="D30" s="155">
        <v>1050</v>
      </c>
    </row>
    <row r="31" spans="1:7" s="136" customFormat="1" ht="27.6" x14ac:dyDescent="0.3">
      <c r="A31" s="147">
        <v>2143</v>
      </c>
      <c r="B31" s="148">
        <v>2111</v>
      </c>
      <c r="C31" s="194" t="s">
        <v>161</v>
      </c>
      <c r="D31" s="155">
        <v>122</v>
      </c>
      <c r="F31" s="165"/>
      <c r="G31" s="165"/>
    </row>
    <row r="32" spans="1:7" s="136" customFormat="1" x14ac:dyDescent="0.3">
      <c r="A32" s="147">
        <v>2143</v>
      </c>
      <c r="B32" s="148">
        <v>2112</v>
      </c>
      <c r="C32" s="194" t="s">
        <v>133</v>
      </c>
      <c r="D32" s="155">
        <v>80</v>
      </c>
      <c r="F32" s="165"/>
    </row>
    <row r="33" spans="1:7" s="136" customFormat="1" x14ac:dyDescent="0.3">
      <c r="A33" s="147">
        <v>3314</v>
      </c>
      <c r="B33" s="166">
        <v>2111.2112000000002</v>
      </c>
      <c r="C33" s="149" t="s">
        <v>98</v>
      </c>
      <c r="D33" s="155">
        <v>172</v>
      </c>
      <c r="F33" s="165"/>
    </row>
    <row r="34" spans="1:7" s="136" customFormat="1" x14ac:dyDescent="0.3">
      <c r="A34" s="147">
        <v>3315</v>
      </c>
      <c r="B34" s="148">
        <v>2111</v>
      </c>
      <c r="C34" s="194" t="s">
        <v>162</v>
      </c>
      <c r="D34" s="155">
        <v>80</v>
      </c>
      <c r="F34" s="165"/>
    </row>
    <row r="35" spans="1:7" s="136" customFormat="1" x14ac:dyDescent="0.3">
      <c r="A35" s="147">
        <v>3319</v>
      </c>
      <c r="B35" s="193">
        <v>2111</v>
      </c>
      <c r="C35" s="149" t="s">
        <v>35</v>
      </c>
      <c r="D35" s="155">
        <v>400</v>
      </c>
    </row>
    <row r="36" spans="1:7" s="136" customFormat="1" x14ac:dyDescent="0.3">
      <c r="A36" s="147">
        <v>3319</v>
      </c>
      <c r="B36" s="167">
        <v>2119.2321000000002</v>
      </c>
      <c r="C36" s="194" t="s">
        <v>192</v>
      </c>
      <c r="D36" s="155">
        <v>61</v>
      </c>
    </row>
    <row r="37" spans="1:7" s="136" customFormat="1" ht="27.75" customHeight="1" x14ac:dyDescent="0.3">
      <c r="A37" s="147">
        <v>3349</v>
      </c>
      <c r="B37" s="148">
        <v>2111</v>
      </c>
      <c r="C37" s="149" t="s">
        <v>108</v>
      </c>
      <c r="D37" s="155">
        <v>80</v>
      </c>
      <c r="E37" s="231"/>
      <c r="F37" s="232"/>
      <c r="G37" s="168"/>
    </row>
    <row r="38" spans="1:7" s="136" customFormat="1" ht="31.5" customHeight="1" x14ac:dyDescent="0.3">
      <c r="A38" s="147">
        <v>3612</v>
      </c>
      <c r="B38" s="164" t="s">
        <v>122</v>
      </c>
      <c r="C38" s="149" t="s">
        <v>45</v>
      </c>
      <c r="D38" s="155">
        <v>26301</v>
      </c>
      <c r="F38" s="165"/>
      <c r="G38" s="165"/>
    </row>
    <row r="39" spans="1:7" s="162" customFormat="1" x14ac:dyDescent="0.3">
      <c r="A39" s="160">
        <v>3613</v>
      </c>
      <c r="B39" s="216">
        <v>2132</v>
      </c>
      <c r="C39" s="161" t="s">
        <v>87</v>
      </c>
      <c r="D39" s="155">
        <v>1306</v>
      </c>
      <c r="F39" s="170"/>
      <c r="G39" s="170"/>
    </row>
    <row r="40" spans="1:7" s="162" customFormat="1" ht="27.6" x14ac:dyDescent="0.3">
      <c r="A40" s="160">
        <v>3613</v>
      </c>
      <c r="B40" s="169">
        <v>2132</v>
      </c>
      <c r="C40" s="161" t="s">
        <v>111</v>
      </c>
      <c r="D40" s="155">
        <v>10</v>
      </c>
      <c r="F40" s="170"/>
      <c r="G40" s="170"/>
    </row>
    <row r="41" spans="1:7" s="162" customFormat="1" x14ac:dyDescent="0.3">
      <c r="A41" s="160">
        <v>3613</v>
      </c>
      <c r="B41" s="169">
        <v>2132</v>
      </c>
      <c r="C41" s="191" t="s">
        <v>206</v>
      </c>
      <c r="D41" s="155">
        <v>39</v>
      </c>
      <c r="F41" s="170"/>
      <c r="G41" s="170"/>
    </row>
    <row r="42" spans="1:7" s="162" customFormat="1" ht="13.5" customHeight="1" x14ac:dyDescent="0.3">
      <c r="A42" s="160">
        <v>3613</v>
      </c>
      <c r="B42" s="169">
        <v>2132</v>
      </c>
      <c r="C42" s="161" t="s">
        <v>109</v>
      </c>
      <c r="D42" s="155">
        <v>32</v>
      </c>
      <c r="E42" s="204"/>
      <c r="F42" s="170"/>
      <c r="G42" s="170"/>
    </row>
    <row r="43" spans="1:7" s="162" customFormat="1" x14ac:dyDescent="0.3">
      <c r="A43" s="160">
        <v>3613</v>
      </c>
      <c r="B43" s="169">
        <v>2132</v>
      </c>
      <c r="C43" s="161" t="s">
        <v>110</v>
      </c>
      <c r="D43" s="155">
        <v>220</v>
      </c>
      <c r="F43" s="170"/>
      <c r="G43" s="170"/>
    </row>
    <row r="44" spans="1:7" s="162" customFormat="1" x14ac:dyDescent="0.3">
      <c r="A44" s="160">
        <v>3613</v>
      </c>
      <c r="B44" s="169">
        <v>2324</v>
      </c>
      <c r="C44" s="161" t="s">
        <v>100</v>
      </c>
      <c r="D44" s="155">
        <v>380</v>
      </c>
      <c r="F44" s="170"/>
      <c r="G44" s="170"/>
    </row>
    <row r="45" spans="1:7" s="136" customFormat="1" x14ac:dyDescent="0.3">
      <c r="A45" s="147">
        <v>3633</v>
      </c>
      <c r="B45" s="148">
        <v>2133</v>
      </c>
      <c r="C45" s="149" t="s">
        <v>97</v>
      </c>
      <c r="D45" s="155">
        <v>118</v>
      </c>
      <c r="F45" s="165"/>
      <c r="G45" s="165"/>
    </row>
    <row r="46" spans="1:7" s="136" customFormat="1" x14ac:dyDescent="0.3">
      <c r="A46" s="147">
        <v>3639</v>
      </c>
      <c r="B46" s="148">
        <v>2119</v>
      </c>
      <c r="C46" s="149" t="s">
        <v>75</v>
      </c>
      <c r="D46" s="155">
        <v>20</v>
      </c>
      <c r="F46" s="165"/>
      <c r="G46" s="165"/>
    </row>
    <row r="47" spans="1:7" s="136" customFormat="1" x14ac:dyDescent="0.3">
      <c r="A47" s="147">
        <v>3639</v>
      </c>
      <c r="B47" s="148">
        <v>2131</v>
      </c>
      <c r="C47" s="149" t="s">
        <v>4</v>
      </c>
      <c r="D47" s="155">
        <v>320</v>
      </c>
    </row>
    <row r="48" spans="1:7" s="136" customFormat="1" x14ac:dyDescent="0.3">
      <c r="A48" s="147">
        <v>3722</v>
      </c>
      <c r="B48" s="148">
        <v>2132</v>
      </c>
      <c r="C48" s="194" t="s">
        <v>160</v>
      </c>
      <c r="D48" s="155">
        <v>121</v>
      </c>
      <c r="F48" s="165"/>
      <c r="G48" s="165"/>
    </row>
    <row r="49" spans="1:7" s="136" customFormat="1" ht="13.5" customHeight="1" x14ac:dyDescent="0.3">
      <c r="A49" s="151">
        <v>3722</v>
      </c>
      <c r="B49" s="151">
        <v>2324</v>
      </c>
      <c r="C49" s="171" t="s">
        <v>92</v>
      </c>
      <c r="D49" s="155">
        <v>750</v>
      </c>
      <c r="F49" s="165"/>
      <c r="G49" s="165"/>
    </row>
    <row r="50" spans="1:7" s="136" customFormat="1" x14ac:dyDescent="0.3">
      <c r="A50" s="147">
        <v>5311</v>
      </c>
      <c r="B50" s="148">
        <v>2212</v>
      </c>
      <c r="C50" s="149" t="s">
        <v>74</v>
      </c>
      <c r="D50" s="155">
        <v>180</v>
      </c>
      <c r="F50" s="165"/>
      <c r="G50" s="165"/>
    </row>
    <row r="51" spans="1:7" s="136" customFormat="1" x14ac:dyDescent="0.3">
      <c r="A51" s="147">
        <v>5512</v>
      </c>
      <c r="B51" s="148">
        <v>2324</v>
      </c>
      <c r="C51" s="149" t="s">
        <v>22</v>
      </c>
      <c r="D51" s="155">
        <v>60</v>
      </c>
      <c r="F51" s="165"/>
      <c r="G51" s="165"/>
    </row>
    <row r="52" spans="1:7" s="136" customFormat="1" x14ac:dyDescent="0.3">
      <c r="A52" s="147">
        <v>6171</v>
      </c>
      <c r="B52" s="148">
        <v>2119</v>
      </c>
      <c r="C52" s="149" t="s">
        <v>21</v>
      </c>
      <c r="D52" s="155">
        <v>7</v>
      </c>
      <c r="E52" s="188"/>
      <c r="F52" s="165"/>
      <c r="G52" s="165"/>
    </row>
    <row r="53" spans="1:7" s="136" customFormat="1" x14ac:dyDescent="0.3">
      <c r="A53" s="147">
        <v>6171</v>
      </c>
      <c r="B53" s="148">
        <v>2212</v>
      </c>
      <c r="C53" s="149" t="s">
        <v>114</v>
      </c>
      <c r="D53" s="155">
        <v>10</v>
      </c>
      <c r="E53" s="188"/>
      <c r="F53" s="165"/>
      <c r="G53" s="165"/>
    </row>
    <row r="54" spans="1:7" s="136" customFormat="1" x14ac:dyDescent="0.3">
      <c r="A54" s="147">
        <v>6171</v>
      </c>
      <c r="B54" s="148">
        <v>2310</v>
      </c>
      <c r="C54" s="149" t="s">
        <v>67</v>
      </c>
      <c r="D54" s="155">
        <v>2</v>
      </c>
      <c r="E54" s="188"/>
      <c r="F54" s="165"/>
      <c r="G54" s="165"/>
    </row>
    <row r="55" spans="1:7" s="136" customFormat="1" x14ac:dyDescent="0.3">
      <c r="A55" s="147">
        <v>6171</v>
      </c>
      <c r="B55" s="208" t="s">
        <v>151</v>
      </c>
      <c r="C55" s="194" t="s">
        <v>152</v>
      </c>
      <c r="D55" s="155">
        <v>8</v>
      </c>
    </row>
    <row r="56" spans="1:7" s="136" customFormat="1" x14ac:dyDescent="0.3">
      <c r="A56" s="147">
        <v>6310</v>
      </c>
      <c r="B56" s="148">
        <v>2141</v>
      </c>
      <c r="C56" s="149" t="s">
        <v>36</v>
      </c>
      <c r="D56" s="155">
        <v>5</v>
      </c>
      <c r="E56" s="188"/>
    </row>
    <row r="57" spans="1:7" s="136" customFormat="1" x14ac:dyDescent="0.3">
      <c r="A57" s="143" t="s">
        <v>76</v>
      </c>
      <c r="B57" s="144"/>
      <c r="C57" s="145" t="s">
        <v>77</v>
      </c>
      <c r="D57" s="159"/>
    </row>
    <row r="58" spans="1:7" s="136" customFormat="1" x14ac:dyDescent="0.3">
      <c r="A58" s="151">
        <v>3639</v>
      </c>
      <c r="B58" s="151">
        <v>3111</v>
      </c>
      <c r="C58" s="152" t="s">
        <v>25</v>
      </c>
      <c r="D58" s="155">
        <v>5</v>
      </c>
    </row>
    <row r="59" spans="1:7" s="174" customFormat="1" x14ac:dyDescent="0.3">
      <c r="A59" s="172" t="s">
        <v>84</v>
      </c>
      <c r="B59" s="173"/>
      <c r="C59" s="173"/>
      <c r="D59" s="230">
        <f>SUM(D7:D58)</f>
        <v>180848</v>
      </c>
    </row>
    <row r="60" spans="1:7" s="136" customFormat="1" ht="12" x14ac:dyDescent="0.25">
      <c r="D60" s="175" t="s">
        <v>89</v>
      </c>
    </row>
    <row r="61" spans="1:7" s="136" customFormat="1" ht="12" x14ac:dyDescent="0.25">
      <c r="D61" s="218">
        <v>180848</v>
      </c>
    </row>
    <row r="62" spans="1:7" s="136" customFormat="1" x14ac:dyDescent="0.3">
      <c r="D62" s="176"/>
    </row>
    <row r="63" spans="1:7" s="188" customFormat="1" ht="12" x14ac:dyDescent="0.25"/>
    <row r="64" spans="1:7" s="188" customFormat="1" x14ac:dyDescent="0.3">
      <c r="D64" s="190"/>
      <c r="E64" s="190"/>
      <c r="F64" s="189"/>
    </row>
    <row r="65" spans="3:7" s="188" customFormat="1" x14ac:dyDescent="0.3">
      <c r="D65" s="190"/>
      <c r="E65" s="190"/>
      <c r="F65" s="189"/>
    </row>
    <row r="66" spans="3:7" s="188" customFormat="1" ht="12" x14ac:dyDescent="0.25"/>
    <row r="67" spans="3:7" s="189" customFormat="1" x14ac:dyDescent="0.3"/>
    <row r="68" spans="3:7" x14ac:dyDescent="0.3">
      <c r="D68" s="154"/>
      <c r="E68" s="154"/>
      <c r="F68" s="154"/>
    </row>
    <row r="69" spans="3:7" x14ac:dyDescent="0.3">
      <c r="D69" s="154"/>
      <c r="E69" s="154"/>
      <c r="F69" s="154"/>
    </row>
    <row r="70" spans="3:7" x14ac:dyDescent="0.3">
      <c r="D70" s="177"/>
      <c r="E70" s="154"/>
      <c r="F70" s="154"/>
    </row>
    <row r="71" spans="3:7" x14ac:dyDescent="0.3">
      <c r="D71" s="154"/>
      <c r="E71" s="154"/>
      <c r="G71" s="136"/>
    </row>
    <row r="72" spans="3:7" x14ac:dyDescent="0.3">
      <c r="D72" s="154"/>
      <c r="E72" s="154"/>
      <c r="G72" s="136"/>
    </row>
    <row r="73" spans="3:7" x14ac:dyDescent="0.3">
      <c r="D73" s="136"/>
      <c r="E73" s="136"/>
      <c r="F73" s="136"/>
      <c r="G73" s="136"/>
    </row>
    <row r="75" spans="3:7" x14ac:dyDescent="0.3">
      <c r="D75" s="154"/>
      <c r="E75" s="154"/>
      <c r="F75" s="154"/>
    </row>
    <row r="76" spans="3:7" x14ac:dyDescent="0.3">
      <c r="C76" s="178"/>
      <c r="D76" s="154"/>
      <c r="E76" s="154"/>
      <c r="F76" s="154"/>
    </row>
    <row r="77" spans="3:7" x14ac:dyDescent="0.3">
      <c r="D77" s="154"/>
      <c r="E77" s="154"/>
      <c r="F77" s="154"/>
    </row>
    <row r="78" spans="3:7" x14ac:dyDescent="0.3">
      <c r="D78" s="179"/>
      <c r="E78" s="154"/>
      <c r="F78" s="154"/>
    </row>
  </sheetData>
  <mergeCells count="1">
    <mergeCell ref="E37:F37"/>
  </mergeCells>
  <phoneticPr fontId="2" type="noConversion"/>
  <pageMargins left="0.51181102362204722" right="0.51181102362204722" top="0.98425196850393704" bottom="0.98425196850393704" header="0.51181102362204722" footer="0.51181102362204722"/>
  <pageSetup paperSize="9" fitToHeight="4" orientation="portrait" cellComments="asDisplayed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zoomScale="110" zoomScaleNormal="110" zoomScaleSheetLayoutView="110" workbookViewId="0">
      <pane ySplit="4" topLeftCell="A5" activePane="bottomLeft" state="frozen"/>
      <selection pane="bottomLeft" activeCell="A2" sqref="A2"/>
    </sheetView>
  </sheetViews>
  <sheetFormatPr defaultColWidth="9.109375" defaultRowHeight="13.8" x14ac:dyDescent="0.3"/>
  <cols>
    <col min="1" max="1" width="5.109375" style="21" customWidth="1"/>
    <col min="2" max="2" width="54.5546875" style="48" customWidth="1"/>
    <col min="3" max="3" width="14.5546875" style="21" customWidth="1"/>
    <col min="4" max="4" width="11" style="22" customWidth="1"/>
    <col min="5" max="5" width="14" style="22" customWidth="1"/>
    <col min="6" max="16384" width="9.109375" style="21"/>
  </cols>
  <sheetData>
    <row r="1" spans="1:5" ht="18" x14ac:dyDescent="0.35">
      <c r="A1" s="1" t="s">
        <v>219</v>
      </c>
      <c r="B1" s="23"/>
      <c r="C1" s="227"/>
    </row>
    <row r="2" spans="1:5" s="27" customFormat="1" ht="12" x14ac:dyDescent="0.25">
      <c r="A2" s="24" t="s">
        <v>78</v>
      </c>
      <c r="B2" s="25"/>
      <c r="D2" s="26"/>
      <c r="E2" s="26"/>
    </row>
    <row r="3" spans="1:5" s="27" customFormat="1" ht="12.75" customHeight="1" x14ac:dyDescent="0.25">
      <c r="A3" s="24"/>
      <c r="B3" s="25"/>
      <c r="C3" s="227" t="s">
        <v>1</v>
      </c>
      <c r="D3" s="26"/>
      <c r="E3" s="26"/>
    </row>
    <row r="4" spans="1:5" s="31" customFormat="1" ht="81.75" customHeight="1" x14ac:dyDescent="0.3">
      <c r="A4" s="28" t="s">
        <v>79</v>
      </c>
      <c r="B4" s="29" t="s">
        <v>40</v>
      </c>
      <c r="C4" s="187" t="s">
        <v>215</v>
      </c>
      <c r="D4" s="30"/>
      <c r="E4" s="30"/>
    </row>
    <row r="5" spans="1:5" s="34" customFormat="1" ht="12" x14ac:dyDescent="0.25">
      <c r="A5" s="32"/>
      <c r="B5" s="33"/>
      <c r="D5" s="35"/>
      <c r="E5" s="35"/>
    </row>
    <row r="6" spans="1:5" s="41" customFormat="1" x14ac:dyDescent="0.3">
      <c r="A6" s="36">
        <v>1037</v>
      </c>
      <c r="B6" s="37" t="s">
        <v>80</v>
      </c>
      <c r="C6" s="38">
        <f>SUM(C7:C7)</f>
        <v>1951</v>
      </c>
      <c r="D6" s="26"/>
      <c r="E6" s="40"/>
    </row>
    <row r="7" spans="1:5" s="27" customFormat="1" ht="41.4" x14ac:dyDescent="0.3">
      <c r="A7" s="45"/>
      <c r="B7" s="10" t="s">
        <v>197</v>
      </c>
      <c r="C7" s="44">
        <v>1951</v>
      </c>
      <c r="D7" s="35"/>
      <c r="E7" s="26"/>
    </row>
    <row r="8" spans="1:5" s="27" customFormat="1" x14ac:dyDescent="0.3">
      <c r="A8" s="19"/>
      <c r="B8" s="48"/>
      <c r="D8" s="26"/>
      <c r="E8" s="26"/>
    </row>
    <row r="9" spans="1:5" s="41" customFormat="1" x14ac:dyDescent="0.3">
      <c r="A9" s="36">
        <v>2143</v>
      </c>
      <c r="B9" s="37" t="s">
        <v>16</v>
      </c>
      <c r="C9" s="38">
        <f>SUM(C10:C10)</f>
        <v>739</v>
      </c>
      <c r="D9" s="26"/>
      <c r="E9" s="40"/>
    </row>
    <row r="10" spans="1:5" s="27" customFormat="1" ht="36.75" customHeight="1" x14ac:dyDescent="0.3">
      <c r="A10" s="52"/>
      <c r="B10" s="205" t="s">
        <v>198</v>
      </c>
      <c r="C10" s="184">
        <v>739</v>
      </c>
      <c r="D10" s="211"/>
      <c r="E10" s="55"/>
    </row>
    <row r="11" spans="1:5" s="27" customFormat="1" x14ac:dyDescent="0.3">
      <c r="A11" s="21"/>
      <c r="B11" s="21"/>
      <c r="D11" s="26"/>
      <c r="E11" s="26"/>
    </row>
    <row r="12" spans="1:5" s="41" customFormat="1" x14ac:dyDescent="0.3">
      <c r="A12" s="36">
        <v>2212</v>
      </c>
      <c r="B12" s="37" t="s">
        <v>81</v>
      </c>
      <c r="C12" s="51">
        <f>SUM(C13:C13)</f>
        <v>475</v>
      </c>
      <c r="D12" s="26"/>
      <c r="E12" s="40"/>
    </row>
    <row r="13" spans="1:5" s="49" customFormat="1" ht="27.6" x14ac:dyDescent="0.3">
      <c r="A13" s="52"/>
      <c r="B13" s="199" t="s">
        <v>163</v>
      </c>
      <c r="C13" s="47">
        <v>475</v>
      </c>
      <c r="D13" s="57"/>
      <c r="E13" s="57"/>
    </row>
    <row r="14" spans="1:5" s="49" customFormat="1" x14ac:dyDescent="0.3">
      <c r="A14" s="58"/>
      <c r="B14" s="59"/>
      <c r="D14" s="57"/>
      <c r="E14" s="57"/>
    </row>
    <row r="15" spans="1:5" s="27" customFormat="1" x14ac:dyDescent="0.3">
      <c r="A15" s="36">
        <v>2219</v>
      </c>
      <c r="B15" s="37" t="s">
        <v>82</v>
      </c>
      <c r="C15" s="38">
        <f>SUM(C16:C16)</f>
        <v>380</v>
      </c>
      <c r="D15" s="26"/>
      <c r="E15" s="26"/>
    </row>
    <row r="16" spans="1:5" s="27" customFormat="1" ht="27.6" x14ac:dyDescent="0.3">
      <c r="A16" s="62"/>
      <c r="B16" s="10" t="s">
        <v>125</v>
      </c>
      <c r="C16" s="47">
        <v>380</v>
      </c>
      <c r="D16" s="26"/>
      <c r="E16" s="26"/>
    </row>
    <row r="17" spans="1:5" s="27" customFormat="1" x14ac:dyDescent="0.3">
      <c r="A17" s="21"/>
      <c r="B17" s="48"/>
      <c r="D17" s="26"/>
      <c r="E17" s="26"/>
    </row>
    <row r="18" spans="1:5" s="41" customFormat="1" x14ac:dyDescent="0.3">
      <c r="A18" s="36">
        <v>2221</v>
      </c>
      <c r="B18" s="37" t="s">
        <v>49</v>
      </c>
      <c r="C18" s="51">
        <f>SUM(C19:C19)</f>
        <v>25</v>
      </c>
      <c r="D18" s="26"/>
      <c r="E18" s="40"/>
    </row>
    <row r="19" spans="1:5" s="34" customFormat="1" x14ac:dyDescent="0.3">
      <c r="A19" s="42"/>
      <c r="B19" s="43" t="s">
        <v>103</v>
      </c>
      <c r="C19" s="47">
        <v>25</v>
      </c>
      <c r="D19" s="35"/>
      <c r="E19" s="35"/>
    </row>
    <row r="20" spans="1:5" s="41" customFormat="1" x14ac:dyDescent="0.3">
      <c r="A20" s="64"/>
      <c r="B20" s="65"/>
      <c r="C20" s="61"/>
      <c r="D20" s="26"/>
      <c r="E20" s="40"/>
    </row>
    <row r="21" spans="1:5" s="41" customFormat="1" x14ac:dyDescent="0.3">
      <c r="A21" s="36">
        <v>2292</v>
      </c>
      <c r="B21" s="37" t="s">
        <v>117</v>
      </c>
      <c r="C21" s="38">
        <f t="shared" ref="C21" si="0">SUM(C22:C22)</f>
        <v>366</v>
      </c>
      <c r="D21" s="26"/>
      <c r="E21" s="40"/>
    </row>
    <row r="22" spans="1:5" s="41" customFormat="1" x14ac:dyDescent="0.3">
      <c r="A22" s="63"/>
      <c r="B22" s="182" t="s">
        <v>164</v>
      </c>
      <c r="C22" s="47">
        <v>366</v>
      </c>
      <c r="D22" s="26"/>
      <c r="E22" s="40"/>
    </row>
    <row r="23" spans="1:5" s="27" customFormat="1" x14ac:dyDescent="0.3">
      <c r="A23" s="19"/>
      <c r="B23" s="48"/>
      <c r="D23" s="26"/>
      <c r="E23" s="26"/>
    </row>
    <row r="24" spans="1:5" s="68" customFormat="1" x14ac:dyDescent="0.3">
      <c r="A24" s="36">
        <v>2321</v>
      </c>
      <c r="B24" s="37" t="s">
        <v>50</v>
      </c>
      <c r="C24" s="51">
        <f>SUM(C25:C28)</f>
        <v>361</v>
      </c>
      <c r="D24" s="66"/>
      <c r="E24" s="67"/>
    </row>
    <row r="25" spans="1:5" s="68" customFormat="1" ht="12" customHeight="1" x14ac:dyDescent="0.3">
      <c r="A25" s="63"/>
      <c r="B25" s="201" t="s">
        <v>126</v>
      </c>
      <c r="C25" s="47">
        <v>55</v>
      </c>
      <c r="D25" s="66"/>
      <c r="E25" s="67"/>
    </row>
    <row r="26" spans="1:5" s="68" customFormat="1" x14ac:dyDescent="0.3">
      <c r="A26" s="63"/>
      <c r="B26" s="201" t="s">
        <v>127</v>
      </c>
      <c r="C26" s="47">
        <v>10</v>
      </c>
      <c r="D26" s="66"/>
      <c r="E26" s="67"/>
    </row>
    <row r="27" spans="1:5" s="68" customFormat="1" x14ac:dyDescent="0.3">
      <c r="A27" s="63"/>
      <c r="B27" s="201" t="s">
        <v>128</v>
      </c>
      <c r="C27" s="47">
        <v>11</v>
      </c>
      <c r="D27" s="66"/>
      <c r="E27" s="67"/>
    </row>
    <row r="28" spans="1:5" s="68" customFormat="1" x14ac:dyDescent="0.3">
      <c r="A28" s="63"/>
      <c r="B28" s="201" t="s">
        <v>129</v>
      </c>
      <c r="C28" s="47">
        <v>285</v>
      </c>
      <c r="D28" s="66"/>
      <c r="E28" s="67"/>
    </row>
    <row r="29" spans="1:5" s="68" customFormat="1" x14ac:dyDescent="0.3">
      <c r="A29" s="64"/>
      <c r="B29" s="70"/>
      <c r="D29" s="66"/>
      <c r="E29" s="67"/>
    </row>
    <row r="30" spans="1:5" s="27" customFormat="1" x14ac:dyDescent="0.3">
      <c r="A30" s="36">
        <v>2333</v>
      </c>
      <c r="B30" s="37" t="s">
        <v>51</v>
      </c>
      <c r="C30" s="38">
        <f t="shared" ref="C30" si="1">SUM(C31:C33)</f>
        <v>126</v>
      </c>
      <c r="D30" s="26"/>
      <c r="E30" s="26"/>
    </row>
    <row r="31" spans="1:5" s="27" customFormat="1" x14ac:dyDescent="0.3">
      <c r="A31" s="45"/>
      <c r="B31" s="10" t="s">
        <v>165</v>
      </c>
      <c r="C31" s="47">
        <v>25</v>
      </c>
      <c r="D31" s="26"/>
      <c r="E31" s="26"/>
    </row>
    <row r="32" spans="1:5" s="27" customFormat="1" x14ac:dyDescent="0.3">
      <c r="A32" s="45"/>
      <c r="B32" s="10" t="s">
        <v>51</v>
      </c>
      <c r="C32" s="47">
        <v>86</v>
      </c>
      <c r="D32" s="26"/>
      <c r="E32" s="26"/>
    </row>
    <row r="33" spans="1:5" s="27" customFormat="1" x14ac:dyDescent="0.3">
      <c r="A33" s="45"/>
      <c r="B33" s="10" t="s">
        <v>166</v>
      </c>
      <c r="C33" s="47">
        <v>15</v>
      </c>
      <c r="D33" s="26"/>
      <c r="E33" s="26"/>
    </row>
    <row r="34" spans="1:5" s="27" customFormat="1" x14ac:dyDescent="0.3">
      <c r="A34" s="58"/>
      <c r="B34" s="59"/>
      <c r="D34" s="26"/>
      <c r="E34" s="26"/>
    </row>
    <row r="35" spans="1:5" s="27" customFormat="1" x14ac:dyDescent="0.3">
      <c r="A35" s="36">
        <v>3111</v>
      </c>
      <c r="B35" s="37" t="s">
        <v>52</v>
      </c>
      <c r="C35" s="51">
        <f>SUM(C36:C38)</f>
        <v>2738</v>
      </c>
      <c r="D35" s="26"/>
      <c r="E35" s="26"/>
    </row>
    <row r="36" spans="1:5" s="27" customFormat="1" x14ac:dyDescent="0.3">
      <c r="A36" s="45"/>
      <c r="B36" s="46" t="s">
        <v>88</v>
      </c>
      <c r="C36" s="44">
        <v>1290</v>
      </c>
      <c r="D36" s="26"/>
      <c r="E36" s="26"/>
    </row>
    <row r="37" spans="1:5" s="27" customFormat="1" x14ac:dyDescent="0.3">
      <c r="A37" s="45"/>
      <c r="B37" s="10" t="s">
        <v>191</v>
      </c>
      <c r="C37" s="44">
        <v>557</v>
      </c>
      <c r="D37" s="215"/>
      <c r="E37" s="26"/>
    </row>
    <row r="38" spans="1:5" s="27" customFormat="1" x14ac:dyDescent="0.3">
      <c r="A38" s="45"/>
      <c r="B38" s="46" t="s">
        <v>37</v>
      </c>
      <c r="C38" s="44">
        <v>891</v>
      </c>
      <c r="D38" s="26"/>
      <c r="E38" s="26"/>
    </row>
    <row r="39" spans="1:5" s="27" customFormat="1" x14ac:dyDescent="0.3">
      <c r="A39" s="58"/>
      <c r="B39" s="59"/>
      <c r="D39" s="26"/>
      <c r="E39" s="26"/>
    </row>
    <row r="40" spans="1:5" s="27" customFormat="1" x14ac:dyDescent="0.3">
      <c r="A40" s="36">
        <v>3113</v>
      </c>
      <c r="B40" s="37" t="s">
        <v>53</v>
      </c>
      <c r="C40" s="38">
        <f>SUM(C41:C44)</f>
        <v>7370</v>
      </c>
      <c r="D40" s="26"/>
      <c r="E40" s="26"/>
    </row>
    <row r="41" spans="1:5" s="27" customFormat="1" x14ac:dyDescent="0.3">
      <c r="A41" s="45"/>
      <c r="B41" s="46" t="s">
        <v>38</v>
      </c>
      <c r="C41" s="44">
        <v>3379</v>
      </c>
      <c r="D41" s="188"/>
      <c r="E41" s="26"/>
    </row>
    <row r="42" spans="1:5" s="27" customFormat="1" ht="12.75" customHeight="1" x14ac:dyDescent="0.3">
      <c r="A42" s="45"/>
      <c r="B42" s="46" t="s">
        <v>118</v>
      </c>
      <c r="C42" s="44">
        <v>3973</v>
      </c>
      <c r="D42" s="26"/>
      <c r="E42" s="26"/>
    </row>
    <row r="43" spans="1:5" s="27" customFormat="1" x14ac:dyDescent="0.3">
      <c r="A43" s="45"/>
      <c r="B43" s="10" t="s">
        <v>188</v>
      </c>
      <c r="C43" s="44">
        <v>12</v>
      </c>
      <c r="D43" s="26"/>
      <c r="E43" s="26"/>
    </row>
    <row r="44" spans="1:5" s="27" customFormat="1" ht="26.25" customHeight="1" x14ac:dyDescent="0.3">
      <c r="A44" s="45"/>
      <c r="B44" s="18" t="s">
        <v>189</v>
      </c>
      <c r="C44" s="44">
        <v>6</v>
      </c>
      <c r="D44" s="26"/>
      <c r="E44" s="26"/>
    </row>
    <row r="45" spans="1:5" s="27" customFormat="1" x14ac:dyDescent="0.3">
      <c r="A45" s="58"/>
      <c r="B45" s="59"/>
      <c r="D45" s="26"/>
      <c r="E45" s="26"/>
    </row>
    <row r="46" spans="1:5" s="27" customFormat="1" x14ac:dyDescent="0.3">
      <c r="A46" s="36">
        <v>3141</v>
      </c>
      <c r="B46" s="37" t="s">
        <v>54</v>
      </c>
      <c r="C46" s="38">
        <f t="shared" ref="C46" si="2">SUM(C47)</f>
        <v>450</v>
      </c>
      <c r="D46" s="26"/>
      <c r="E46" s="26"/>
    </row>
    <row r="47" spans="1:5" s="27" customFormat="1" x14ac:dyDescent="0.3">
      <c r="A47" s="72"/>
      <c r="B47" s="46" t="s">
        <v>6</v>
      </c>
      <c r="C47" s="47">
        <v>450</v>
      </c>
      <c r="D47" s="26"/>
      <c r="E47" s="26"/>
    </row>
    <row r="48" spans="1:5" s="27" customFormat="1" x14ac:dyDescent="0.3">
      <c r="A48" s="73"/>
      <c r="B48" s="59"/>
      <c r="D48" s="26"/>
      <c r="E48" s="26"/>
    </row>
    <row r="49" spans="1:5" s="27" customFormat="1" x14ac:dyDescent="0.3">
      <c r="A49" s="36">
        <v>3314</v>
      </c>
      <c r="B49" s="37" t="s">
        <v>17</v>
      </c>
      <c r="C49" s="38">
        <f>SUM(C50:C53)</f>
        <v>2076</v>
      </c>
      <c r="D49" s="26"/>
      <c r="E49" s="26"/>
    </row>
    <row r="50" spans="1:5" s="27" customFormat="1" x14ac:dyDescent="0.3">
      <c r="A50" s="45"/>
      <c r="B50" s="10" t="s">
        <v>199</v>
      </c>
      <c r="C50" s="47">
        <v>987</v>
      </c>
      <c r="D50" s="26"/>
      <c r="E50" s="26"/>
    </row>
    <row r="51" spans="1:5" s="27" customFormat="1" x14ac:dyDescent="0.3">
      <c r="A51" s="45"/>
      <c r="B51" s="10" t="s">
        <v>141</v>
      </c>
      <c r="C51" s="47">
        <v>336</v>
      </c>
      <c r="D51" s="26"/>
      <c r="E51" s="26"/>
    </row>
    <row r="52" spans="1:5" s="27" customFormat="1" x14ac:dyDescent="0.3">
      <c r="A52" s="45"/>
      <c r="B52" s="10" t="s">
        <v>200</v>
      </c>
      <c r="C52" s="47">
        <v>20</v>
      </c>
      <c r="D52" s="26"/>
      <c r="E52" s="26"/>
    </row>
    <row r="53" spans="1:5" s="27" customFormat="1" x14ac:dyDescent="0.3">
      <c r="A53" s="45"/>
      <c r="B53" s="10" t="s">
        <v>142</v>
      </c>
      <c r="C53" s="47">
        <v>733</v>
      </c>
      <c r="D53" s="26"/>
      <c r="E53" s="26"/>
    </row>
    <row r="54" spans="1:5" s="27" customFormat="1" x14ac:dyDescent="0.3">
      <c r="A54" s="58"/>
      <c r="B54" s="59"/>
      <c r="D54" s="26"/>
      <c r="E54" s="26"/>
    </row>
    <row r="55" spans="1:5" s="27" customFormat="1" x14ac:dyDescent="0.3">
      <c r="A55" s="36">
        <v>3315</v>
      </c>
      <c r="B55" s="37" t="s">
        <v>86</v>
      </c>
      <c r="C55" s="38">
        <f>SUM(C56:C56)</f>
        <v>204</v>
      </c>
      <c r="D55" s="26"/>
      <c r="E55" s="26"/>
    </row>
    <row r="56" spans="1:5" s="204" customFormat="1" x14ac:dyDescent="0.3">
      <c r="A56" s="203"/>
      <c r="B56" s="200" t="s">
        <v>207</v>
      </c>
      <c r="C56" s="184">
        <v>204</v>
      </c>
      <c r="D56" s="35"/>
      <c r="E56" s="35"/>
    </row>
    <row r="57" spans="1:5" s="27" customFormat="1" x14ac:dyDescent="0.3">
      <c r="A57" s="58"/>
      <c r="B57" s="59"/>
      <c r="D57" s="26"/>
      <c r="E57" s="26"/>
    </row>
    <row r="58" spans="1:5" s="68" customFormat="1" x14ac:dyDescent="0.3">
      <c r="A58" s="36">
        <v>3319</v>
      </c>
      <c r="B58" s="37" t="s">
        <v>18</v>
      </c>
      <c r="C58" s="38">
        <f>SUM(C59:C63)</f>
        <v>3751</v>
      </c>
      <c r="D58" s="66"/>
      <c r="E58" s="67"/>
    </row>
    <row r="59" spans="1:5" s="27" customFormat="1" x14ac:dyDescent="0.3">
      <c r="A59" s="52"/>
      <c r="B59" s="10" t="s">
        <v>134</v>
      </c>
      <c r="C59" s="47">
        <v>1832</v>
      </c>
      <c r="D59" s="214"/>
      <c r="E59" s="75"/>
    </row>
    <row r="60" spans="1:5" s="27" customFormat="1" x14ac:dyDescent="0.3">
      <c r="A60" s="52"/>
      <c r="B60" s="46" t="s">
        <v>104</v>
      </c>
      <c r="C60" s="47">
        <v>1541</v>
      </c>
      <c r="D60" s="74"/>
      <c r="E60" s="75"/>
    </row>
    <row r="61" spans="1:5" s="27" customFormat="1" x14ac:dyDescent="0.3">
      <c r="A61" s="52"/>
      <c r="B61" s="10" t="s">
        <v>135</v>
      </c>
      <c r="C61" s="47">
        <v>132</v>
      </c>
      <c r="D61" s="26"/>
      <c r="E61" s="26"/>
    </row>
    <row r="62" spans="1:5" s="27" customFormat="1" x14ac:dyDescent="0.3">
      <c r="A62" s="52"/>
      <c r="B62" s="10" t="s">
        <v>136</v>
      </c>
      <c r="C62" s="47">
        <v>38</v>
      </c>
      <c r="D62" s="26"/>
      <c r="E62" s="26"/>
    </row>
    <row r="63" spans="1:5" s="27" customFormat="1" x14ac:dyDescent="0.3">
      <c r="A63" s="52"/>
      <c r="B63" s="10" t="s">
        <v>137</v>
      </c>
      <c r="C63" s="47">
        <v>208</v>
      </c>
      <c r="D63" s="26"/>
      <c r="E63" s="26"/>
    </row>
    <row r="64" spans="1:5" s="49" customFormat="1" x14ac:dyDescent="0.3">
      <c r="A64" s="76"/>
      <c r="B64" s="59"/>
      <c r="D64" s="57"/>
      <c r="E64" s="57"/>
    </row>
    <row r="65" spans="1:5" s="41" customFormat="1" x14ac:dyDescent="0.3">
      <c r="A65" s="36">
        <v>3322</v>
      </c>
      <c r="B65" s="37" t="s">
        <v>19</v>
      </c>
      <c r="C65" s="38">
        <f>SUM(C66:C68)</f>
        <v>918</v>
      </c>
      <c r="D65" s="26"/>
      <c r="E65" s="40"/>
    </row>
    <row r="66" spans="1:5" s="27" customFormat="1" x14ac:dyDescent="0.3">
      <c r="A66" s="77"/>
      <c r="B66" s="202" t="s">
        <v>130</v>
      </c>
      <c r="C66" s="47">
        <v>143</v>
      </c>
      <c r="D66" s="26"/>
      <c r="E66" s="26"/>
    </row>
    <row r="67" spans="1:5" s="27" customFormat="1" x14ac:dyDescent="0.3">
      <c r="A67" s="77"/>
      <c r="B67" s="202" t="s">
        <v>131</v>
      </c>
      <c r="C67" s="47">
        <v>300</v>
      </c>
      <c r="D67" s="26"/>
      <c r="E67" s="26"/>
    </row>
    <row r="68" spans="1:5" s="27" customFormat="1" x14ac:dyDescent="0.3">
      <c r="A68" s="45"/>
      <c r="B68" s="182" t="s">
        <v>132</v>
      </c>
      <c r="C68" s="47">
        <v>475</v>
      </c>
      <c r="D68" s="26"/>
      <c r="E68" s="26"/>
    </row>
    <row r="69" spans="1:5" s="27" customFormat="1" x14ac:dyDescent="0.3">
      <c r="A69" s="79"/>
      <c r="B69" s="80"/>
      <c r="C69" s="60"/>
      <c r="D69" s="26"/>
      <c r="E69" s="26"/>
    </row>
    <row r="70" spans="1:5" s="41" customFormat="1" x14ac:dyDescent="0.3">
      <c r="A70" s="36">
        <v>3322</v>
      </c>
      <c r="B70" s="37" t="s">
        <v>101</v>
      </c>
      <c r="C70" s="38">
        <f t="shared" ref="C70" si="3">SUM(C71)</f>
        <v>1031</v>
      </c>
      <c r="D70" s="26"/>
      <c r="E70" s="40"/>
    </row>
    <row r="71" spans="1:5" s="27" customFormat="1" x14ac:dyDescent="0.3">
      <c r="A71" s="77"/>
      <c r="B71" s="78" t="s">
        <v>20</v>
      </c>
      <c r="C71" s="47">
        <v>1031</v>
      </c>
      <c r="D71" s="26"/>
      <c r="E71" s="26"/>
    </row>
    <row r="72" spans="1:5" s="27" customFormat="1" x14ac:dyDescent="0.3">
      <c r="A72" s="81"/>
      <c r="B72" s="82"/>
      <c r="C72" s="56"/>
      <c r="D72" s="26"/>
      <c r="E72" s="26"/>
    </row>
    <row r="73" spans="1:5" s="27" customFormat="1" x14ac:dyDescent="0.3">
      <c r="A73" s="36">
        <v>3341</v>
      </c>
      <c r="B73" s="37" t="s">
        <v>55</v>
      </c>
      <c r="C73" s="38">
        <f t="shared" ref="C73" si="4">SUM(C74:C75)</f>
        <v>1035</v>
      </c>
      <c r="D73" s="26"/>
      <c r="E73" s="26"/>
    </row>
    <row r="74" spans="1:5" s="27" customFormat="1" x14ac:dyDescent="0.3">
      <c r="A74" s="45"/>
      <c r="B74" s="10" t="s">
        <v>167</v>
      </c>
      <c r="C74" s="47">
        <v>987</v>
      </c>
      <c r="D74" s="26"/>
      <c r="E74" s="26"/>
    </row>
    <row r="75" spans="1:5" s="27" customFormat="1" x14ac:dyDescent="0.3">
      <c r="A75" s="45"/>
      <c r="B75" s="10" t="s">
        <v>168</v>
      </c>
      <c r="C75" s="47">
        <v>48</v>
      </c>
      <c r="D75" s="26"/>
      <c r="E75" s="26"/>
    </row>
    <row r="76" spans="1:5" s="27" customFormat="1" x14ac:dyDescent="0.3">
      <c r="A76" s="21"/>
      <c r="B76" s="83"/>
      <c r="D76" s="26"/>
      <c r="E76" s="26"/>
    </row>
    <row r="77" spans="1:5" s="68" customFormat="1" x14ac:dyDescent="0.3">
      <c r="A77" s="36">
        <v>3349</v>
      </c>
      <c r="B77" s="37" t="s">
        <v>56</v>
      </c>
      <c r="C77" s="84">
        <v>330</v>
      </c>
      <c r="D77" s="66"/>
      <c r="E77" s="67"/>
    </row>
    <row r="78" spans="1:5" s="68" customFormat="1" x14ac:dyDescent="0.3">
      <c r="A78" s="64"/>
      <c r="B78" s="85"/>
      <c r="D78" s="66"/>
      <c r="E78" s="67"/>
    </row>
    <row r="79" spans="1:5" s="68" customFormat="1" x14ac:dyDescent="0.3">
      <c r="A79" s="36">
        <v>3399</v>
      </c>
      <c r="B79" s="37" t="s">
        <v>57</v>
      </c>
      <c r="C79" s="84">
        <v>181</v>
      </c>
      <c r="D79" s="66"/>
      <c r="E79" s="67"/>
    </row>
    <row r="80" spans="1:5" s="68" customFormat="1" x14ac:dyDescent="0.3">
      <c r="A80" s="64"/>
      <c r="B80" s="85"/>
      <c r="D80" s="66"/>
      <c r="E80" s="67"/>
    </row>
    <row r="81" spans="1:7" s="27" customFormat="1" x14ac:dyDescent="0.3">
      <c r="A81" s="36">
        <v>3421</v>
      </c>
      <c r="B81" s="37" t="s">
        <v>91</v>
      </c>
      <c r="C81" s="38">
        <f>SUM(C82:C82)</f>
        <v>412</v>
      </c>
      <c r="D81" s="26"/>
      <c r="E81" s="26"/>
    </row>
    <row r="82" spans="1:7" s="27" customFormat="1" x14ac:dyDescent="0.3">
      <c r="A82" s="72"/>
      <c r="B82" s="46" t="s">
        <v>90</v>
      </c>
      <c r="C82" s="44">
        <v>412</v>
      </c>
      <c r="D82" s="86"/>
      <c r="E82" s="87"/>
    </row>
    <row r="83" spans="1:7" s="27" customFormat="1" x14ac:dyDescent="0.3">
      <c r="A83" s="73"/>
      <c r="B83" s="88"/>
      <c r="D83" s="86"/>
      <c r="E83" s="87"/>
    </row>
    <row r="84" spans="1:7" s="68" customFormat="1" x14ac:dyDescent="0.3">
      <c r="A84" s="36">
        <v>3429</v>
      </c>
      <c r="B84" s="37" t="s">
        <v>58</v>
      </c>
      <c r="C84" s="51">
        <f>SUM(C85:C86)</f>
        <v>3770</v>
      </c>
      <c r="D84" s="66"/>
      <c r="E84" s="67"/>
    </row>
    <row r="85" spans="1:7" s="222" customFormat="1" x14ac:dyDescent="0.3">
      <c r="A85" s="203"/>
      <c r="B85" s="200" t="s">
        <v>208</v>
      </c>
      <c r="C85" s="185">
        <v>770</v>
      </c>
      <c r="D85" s="221"/>
      <c r="E85" s="221"/>
    </row>
    <row r="86" spans="1:7" s="27" customFormat="1" ht="14.25" customHeight="1" x14ac:dyDescent="0.3">
      <c r="A86" s="77"/>
      <c r="B86" s="10" t="s">
        <v>209</v>
      </c>
      <c r="C86" s="47">
        <v>3000</v>
      </c>
      <c r="D86" s="90"/>
      <c r="E86" s="90"/>
      <c r="F86" s="90"/>
      <c r="G86" s="90"/>
    </row>
    <row r="87" spans="1:7" s="27" customFormat="1" x14ac:dyDescent="0.3">
      <c r="A87" s="91"/>
      <c r="B87" s="59"/>
      <c r="D87" s="26"/>
      <c r="E87" s="26"/>
    </row>
    <row r="88" spans="1:7" s="27" customFormat="1" x14ac:dyDescent="0.3">
      <c r="A88" s="36">
        <v>3612</v>
      </c>
      <c r="B88" s="37" t="s">
        <v>5</v>
      </c>
      <c r="C88" s="38">
        <f>SUM(C89:C90)</f>
        <v>46025</v>
      </c>
      <c r="D88" s="26"/>
      <c r="E88" s="26"/>
    </row>
    <row r="89" spans="1:7" s="27" customFormat="1" ht="12.75" customHeight="1" x14ac:dyDescent="0.3">
      <c r="A89" s="92"/>
      <c r="B89" s="10" t="s">
        <v>201</v>
      </c>
      <c r="C89" s="47">
        <v>20501</v>
      </c>
      <c r="D89" s="89"/>
      <c r="E89" s="90"/>
    </row>
    <row r="90" spans="1:7" s="6" customFormat="1" x14ac:dyDescent="0.3">
      <c r="A90" s="186"/>
      <c r="B90" s="10" t="s">
        <v>202</v>
      </c>
      <c r="C90" s="47">
        <v>25524</v>
      </c>
      <c r="D90" s="95"/>
      <c r="E90" s="95"/>
    </row>
    <row r="91" spans="1:7" s="27" customFormat="1" x14ac:dyDescent="0.3">
      <c r="A91" s="58"/>
      <c r="B91" s="59"/>
      <c r="D91" s="96"/>
      <c r="E91" s="96"/>
    </row>
    <row r="92" spans="1:7" s="27" customFormat="1" x14ac:dyDescent="0.3">
      <c r="A92" s="36">
        <v>3613</v>
      </c>
      <c r="B92" s="37" t="s">
        <v>0</v>
      </c>
      <c r="C92" s="38">
        <f>SUM(C93:C95)</f>
        <v>5609</v>
      </c>
      <c r="D92" s="26"/>
      <c r="E92" s="26"/>
    </row>
    <row r="93" spans="1:7" s="27" customFormat="1" x14ac:dyDescent="0.3">
      <c r="A93" s="92"/>
      <c r="B93" s="10" t="s">
        <v>203</v>
      </c>
      <c r="C93" s="44">
        <v>1690</v>
      </c>
      <c r="D93" s="54"/>
      <c r="E93" s="94"/>
    </row>
    <row r="94" spans="1:7" s="27" customFormat="1" x14ac:dyDescent="0.3">
      <c r="A94" s="92"/>
      <c r="B94" s="10" t="s">
        <v>204</v>
      </c>
      <c r="C94" s="44">
        <v>1919</v>
      </c>
      <c r="D94" s="93"/>
      <c r="E94" s="97"/>
    </row>
    <row r="95" spans="1:7" s="6" customFormat="1" x14ac:dyDescent="0.3">
      <c r="A95" s="186"/>
      <c r="B95" s="10" t="s">
        <v>205</v>
      </c>
      <c r="C95" s="44">
        <v>2000</v>
      </c>
      <c r="D95" s="210"/>
      <c r="E95" s="195"/>
    </row>
    <row r="96" spans="1:7" s="27" customFormat="1" x14ac:dyDescent="0.3">
      <c r="A96" s="21"/>
      <c r="B96" s="48"/>
      <c r="D96" s="26"/>
      <c r="E96" s="26"/>
    </row>
    <row r="97" spans="1:5" s="68" customFormat="1" x14ac:dyDescent="0.3">
      <c r="A97" s="36">
        <v>3631</v>
      </c>
      <c r="B97" s="37" t="s">
        <v>59</v>
      </c>
      <c r="C97" s="51">
        <f>SUM(C98:C98)</f>
        <v>95</v>
      </c>
      <c r="D97" s="66"/>
      <c r="E97" s="67"/>
    </row>
    <row r="98" spans="1:5" s="27" customFormat="1" x14ac:dyDescent="0.3">
      <c r="A98" s="45"/>
      <c r="B98" s="10" t="s">
        <v>169</v>
      </c>
      <c r="C98" s="47">
        <v>95</v>
      </c>
      <c r="D98" s="26"/>
      <c r="E98" s="26"/>
    </row>
    <row r="99" spans="1:5" s="27" customFormat="1" x14ac:dyDescent="0.3">
      <c r="A99" s="19"/>
      <c r="B99" s="48"/>
      <c r="D99" s="26"/>
      <c r="E99" s="26"/>
    </row>
    <row r="100" spans="1:5" s="68" customFormat="1" x14ac:dyDescent="0.3">
      <c r="A100" s="36">
        <v>3632</v>
      </c>
      <c r="B100" s="37" t="s">
        <v>60</v>
      </c>
      <c r="C100" s="38">
        <f t="shared" ref="C100" si="5">SUM(C101:C101)</f>
        <v>24</v>
      </c>
      <c r="D100" s="66"/>
      <c r="E100" s="67"/>
    </row>
    <row r="101" spans="1:5" s="68" customFormat="1" x14ac:dyDescent="0.3">
      <c r="A101" s="63"/>
      <c r="B101" s="201" t="s">
        <v>170</v>
      </c>
      <c r="C101" s="47">
        <v>24</v>
      </c>
      <c r="D101" s="66"/>
      <c r="E101" s="67"/>
    </row>
    <row r="102" spans="1:5" s="27" customFormat="1" x14ac:dyDescent="0.3">
      <c r="A102" s="21"/>
      <c r="B102" s="48"/>
      <c r="D102" s="26"/>
      <c r="E102" s="26"/>
    </row>
    <row r="103" spans="1:5" s="68" customFormat="1" x14ac:dyDescent="0.3">
      <c r="A103" s="36">
        <v>3633</v>
      </c>
      <c r="B103" s="37" t="s">
        <v>62</v>
      </c>
      <c r="C103" s="38">
        <f t="shared" ref="C103" si="6">SUM(C104:C104)</f>
        <v>95</v>
      </c>
      <c r="D103" s="66"/>
      <c r="E103" s="67"/>
    </row>
    <row r="104" spans="1:5" s="27" customFormat="1" ht="27.6" x14ac:dyDescent="0.3">
      <c r="A104" s="45"/>
      <c r="B104" s="10" t="s">
        <v>171</v>
      </c>
      <c r="C104" s="47">
        <v>95</v>
      </c>
      <c r="D104" s="26"/>
      <c r="E104" s="26"/>
    </row>
    <row r="105" spans="1:5" s="27" customFormat="1" x14ac:dyDescent="0.3">
      <c r="A105" s="58"/>
      <c r="B105" s="59"/>
      <c r="D105" s="26"/>
      <c r="E105" s="26"/>
    </row>
    <row r="106" spans="1:5" s="68" customFormat="1" x14ac:dyDescent="0.3">
      <c r="A106" s="36">
        <v>3635</v>
      </c>
      <c r="B106" s="37" t="s">
        <v>63</v>
      </c>
      <c r="C106" s="38">
        <f>SUM(C107:C108)</f>
        <v>12450</v>
      </c>
      <c r="D106" s="66"/>
      <c r="E106" s="67"/>
    </row>
    <row r="107" spans="1:5" s="27" customFormat="1" x14ac:dyDescent="0.3">
      <c r="A107" s="77"/>
      <c r="B107" s="205" t="s">
        <v>175</v>
      </c>
      <c r="C107" s="44">
        <v>950</v>
      </c>
      <c r="D107" s="26"/>
      <c r="E107" s="26"/>
    </row>
    <row r="108" spans="1:5" s="71" customFormat="1" x14ac:dyDescent="0.3">
      <c r="A108" s="77"/>
      <c r="B108" s="205" t="s">
        <v>176</v>
      </c>
      <c r="C108" s="44">
        <v>11500</v>
      </c>
      <c r="D108" s="98"/>
      <c r="E108" s="26"/>
    </row>
    <row r="109" spans="1:5" s="27" customFormat="1" x14ac:dyDescent="0.3">
      <c r="A109" s="91"/>
      <c r="B109" s="99"/>
      <c r="D109" s="26"/>
      <c r="E109" s="26"/>
    </row>
    <row r="110" spans="1:5" s="68" customFormat="1" x14ac:dyDescent="0.3">
      <c r="A110" s="36">
        <v>3639</v>
      </c>
      <c r="B110" s="37" t="s">
        <v>64</v>
      </c>
      <c r="C110" s="38">
        <f>SUM(C111:C114)</f>
        <v>23698</v>
      </c>
      <c r="D110" s="66"/>
      <c r="E110" s="67"/>
    </row>
    <row r="111" spans="1:5" s="68" customFormat="1" ht="25.5" customHeight="1" x14ac:dyDescent="0.3">
      <c r="A111" s="77"/>
      <c r="B111" s="46" t="s">
        <v>28</v>
      </c>
      <c r="C111" s="44">
        <v>23550</v>
      </c>
      <c r="D111" s="89"/>
      <c r="E111" s="90"/>
    </row>
    <row r="112" spans="1:5" s="68" customFormat="1" x14ac:dyDescent="0.3">
      <c r="A112" s="77"/>
      <c r="B112" s="10" t="s">
        <v>172</v>
      </c>
      <c r="C112" s="44">
        <v>5</v>
      </c>
      <c r="D112" s="66"/>
      <c r="E112" s="67"/>
    </row>
    <row r="113" spans="1:5" s="68" customFormat="1" x14ac:dyDescent="0.3">
      <c r="A113" s="77"/>
      <c r="B113" s="10" t="s">
        <v>173</v>
      </c>
      <c r="C113" s="44">
        <v>48</v>
      </c>
      <c r="D113" s="66"/>
      <c r="E113" s="67"/>
    </row>
    <row r="114" spans="1:5" s="27" customFormat="1" x14ac:dyDescent="0.3">
      <c r="A114" s="77"/>
      <c r="B114" s="207" t="s">
        <v>174</v>
      </c>
      <c r="C114" s="44">
        <v>95</v>
      </c>
      <c r="D114" s="26"/>
      <c r="E114" s="26"/>
    </row>
    <row r="115" spans="1:5" s="27" customFormat="1" x14ac:dyDescent="0.3">
      <c r="A115" s="73"/>
      <c r="B115" s="100"/>
      <c r="D115" s="26"/>
      <c r="E115" s="26"/>
    </row>
    <row r="116" spans="1:5" s="27" customFormat="1" x14ac:dyDescent="0.3">
      <c r="A116" s="36">
        <v>3722</v>
      </c>
      <c r="B116" s="37" t="s">
        <v>65</v>
      </c>
      <c r="C116" s="38">
        <f>SUM(C117:C122)</f>
        <v>3720</v>
      </c>
      <c r="D116" s="26"/>
      <c r="E116" s="26"/>
    </row>
    <row r="117" spans="1:5" s="27" customFormat="1" x14ac:dyDescent="0.3">
      <c r="A117" s="45"/>
      <c r="B117" s="10" t="s">
        <v>156</v>
      </c>
      <c r="C117" s="47">
        <v>33</v>
      </c>
      <c r="D117" s="26"/>
      <c r="E117" s="26"/>
    </row>
    <row r="118" spans="1:5" s="27" customFormat="1" x14ac:dyDescent="0.3">
      <c r="A118" s="45"/>
      <c r="B118" s="10" t="s">
        <v>157</v>
      </c>
      <c r="C118" s="47">
        <v>76</v>
      </c>
      <c r="D118" s="26"/>
      <c r="E118" s="26"/>
    </row>
    <row r="119" spans="1:5" s="27" customFormat="1" x14ac:dyDescent="0.3">
      <c r="A119" s="45"/>
      <c r="B119" s="10" t="s">
        <v>153</v>
      </c>
      <c r="C119" s="47">
        <v>3135</v>
      </c>
      <c r="D119" s="26"/>
      <c r="E119" s="26"/>
    </row>
    <row r="120" spans="1:5" s="27" customFormat="1" x14ac:dyDescent="0.3">
      <c r="A120" s="45"/>
      <c r="B120" s="10" t="s">
        <v>154</v>
      </c>
      <c r="C120" s="47">
        <v>219</v>
      </c>
      <c r="D120" s="26"/>
      <c r="E120" s="26"/>
    </row>
    <row r="121" spans="1:5" s="27" customFormat="1" x14ac:dyDescent="0.3">
      <c r="A121" s="45"/>
      <c r="B121" s="10" t="s">
        <v>155</v>
      </c>
      <c r="C121" s="47">
        <v>171</v>
      </c>
      <c r="D121" s="26"/>
      <c r="E121" s="26"/>
    </row>
    <row r="122" spans="1:5" s="27" customFormat="1" x14ac:dyDescent="0.3">
      <c r="A122" s="62"/>
      <c r="B122" s="201" t="s">
        <v>158</v>
      </c>
      <c r="C122" s="47">
        <v>86</v>
      </c>
      <c r="D122" s="26"/>
      <c r="E122" s="26"/>
    </row>
    <row r="123" spans="1:5" s="27" customFormat="1" x14ac:dyDescent="0.3">
      <c r="A123" s="58"/>
      <c r="B123" s="59"/>
      <c r="D123" s="26"/>
      <c r="E123" s="26"/>
    </row>
    <row r="124" spans="1:5" s="68" customFormat="1" x14ac:dyDescent="0.3">
      <c r="A124" s="36">
        <v>3745</v>
      </c>
      <c r="B124" s="37" t="s">
        <v>8</v>
      </c>
      <c r="C124" s="38">
        <f>SUM(C125:C126)</f>
        <v>389</v>
      </c>
      <c r="D124" s="66"/>
      <c r="E124" s="67"/>
    </row>
    <row r="125" spans="1:5" s="69" customFormat="1" ht="27.75" customHeight="1" x14ac:dyDescent="0.3">
      <c r="A125" s="77"/>
      <c r="B125" s="207" t="s">
        <v>196</v>
      </c>
      <c r="C125" s="47">
        <v>294</v>
      </c>
      <c r="D125" s="101"/>
      <c r="E125" s="102"/>
    </row>
    <row r="126" spans="1:5" s="69" customFormat="1" x14ac:dyDescent="0.3">
      <c r="A126" s="77"/>
      <c r="B126" s="207" t="s">
        <v>159</v>
      </c>
      <c r="C126" s="47">
        <v>95</v>
      </c>
      <c r="D126" s="66"/>
      <c r="E126" s="66"/>
    </row>
    <row r="127" spans="1:5" s="69" customFormat="1" x14ac:dyDescent="0.3">
      <c r="A127" s="91"/>
      <c r="B127" s="103"/>
      <c r="C127" s="61"/>
      <c r="D127" s="66"/>
      <c r="E127" s="66"/>
    </row>
    <row r="128" spans="1:5" s="41" customFormat="1" x14ac:dyDescent="0.3">
      <c r="A128" s="36">
        <v>4349</v>
      </c>
      <c r="B128" s="37" t="s">
        <v>105</v>
      </c>
      <c r="C128" s="104">
        <f>SUM(C129:C130)</f>
        <v>1439</v>
      </c>
      <c r="D128" s="26"/>
      <c r="E128" s="40"/>
    </row>
    <row r="129" spans="1:5" s="204" customFormat="1" x14ac:dyDescent="0.3">
      <c r="A129" s="203"/>
      <c r="B129" s="200" t="s">
        <v>210</v>
      </c>
      <c r="C129" s="223">
        <v>1285</v>
      </c>
      <c r="D129" s="35"/>
      <c r="E129" s="35"/>
    </row>
    <row r="130" spans="1:5" s="27" customFormat="1" x14ac:dyDescent="0.3">
      <c r="A130" s="45"/>
      <c r="B130" s="10" t="s">
        <v>177</v>
      </c>
      <c r="C130" s="44">
        <v>154</v>
      </c>
      <c r="D130" s="26"/>
      <c r="E130" s="26"/>
    </row>
    <row r="131" spans="1:5" s="27" customFormat="1" x14ac:dyDescent="0.3">
      <c r="A131" s="21"/>
      <c r="B131" s="48"/>
      <c r="D131" s="26"/>
      <c r="E131" s="26"/>
    </row>
    <row r="132" spans="1:5" s="27" customFormat="1" x14ac:dyDescent="0.3">
      <c r="A132" s="36">
        <v>4379</v>
      </c>
      <c r="B132" s="37" t="s">
        <v>46</v>
      </c>
      <c r="C132" s="38">
        <f>SUM(C133:C133)</f>
        <v>5</v>
      </c>
      <c r="D132" s="26"/>
      <c r="E132" s="26"/>
    </row>
    <row r="133" spans="1:5" s="27" customFormat="1" x14ac:dyDescent="0.3">
      <c r="A133" s="45"/>
      <c r="B133" s="10" t="s">
        <v>178</v>
      </c>
      <c r="C133" s="47">
        <v>5</v>
      </c>
      <c r="D133" s="26"/>
      <c r="E133" s="26"/>
    </row>
    <row r="134" spans="1:5" s="27" customFormat="1" x14ac:dyDescent="0.3">
      <c r="A134" s="58"/>
      <c r="B134" s="59"/>
      <c r="D134" s="26"/>
      <c r="E134" s="26"/>
    </row>
    <row r="135" spans="1:5" s="27" customFormat="1" x14ac:dyDescent="0.3">
      <c r="A135" s="105">
        <v>5212</v>
      </c>
      <c r="B135" s="106" t="s">
        <v>96</v>
      </c>
      <c r="C135" s="38">
        <f t="shared" ref="C135" si="7">SUM(C136)</f>
        <v>20</v>
      </c>
      <c r="D135" s="26"/>
      <c r="E135" s="26"/>
    </row>
    <row r="136" spans="1:5" s="27" customFormat="1" x14ac:dyDescent="0.3">
      <c r="A136" s="45"/>
      <c r="B136" s="10" t="s">
        <v>147</v>
      </c>
      <c r="C136" s="47">
        <v>20</v>
      </c>
      <c r="D136" s="26"/>
      <c r="E136" s="26"/>
    </row>
    <row r="137" spans="1:5" s="27" customFormat="1" x14ac:dyDescent="0.3">
      <c r="A137" s="118"/>
      <c r="B137" s="220"/>
      <c r="C137" s="50"/>
      <c r="D137" s="26"/>
      <c r="E137" s="26"/>
    </row>
    <row r="138" spans="1:5" s="27" customFormat="1" x14ac:dyDescent="0.3">
      <c r="A138" s="105">
        <v>5272</v>
      </c>
      <c r="B138" s="106" t="s">
        <v>107</v>
      </c>
      <c r="C138" s="38">
        <f t="shared" ref="C138" si="8">SUM(C139:C139)</f>
        <v>20</v>
      </c>
      <c r="D138" s="26"/>
      <c r="E138" s="57"/>
    </row>
    <row r="139" spans="1:5" s="27" customFormat="1" x14ac:dyDescent="0.3">
      <c r="A139" s="45"/>
      <c r="B139" s="10" t="s">
        <v>146</v>
      </c>
      <c r="C139" s="53">
        <v>20</v>
      </c>
      <c r="D139" s="26"/>
      <c r="E139" s="26"/>
    </row>
    <row r="140" spans="1:5" s="27" customFormat="1" x14ac:dyDescent="0.3">
      <c r="A140" s="21"/>
      <c r="B140" s="48"/>
      <c r="D140" s="26"/>
      <c r="E140" s="26"/>
    </row>
    <row r="141" spans="1:5" s="68" customFormat="1" x14ac:dyDescent="0.3">
      <c r="A141" s="36">
        <v>5311</v>
      </c>
      <c r="B141" s="37" t="s">
        <v>9</v>
      </c>
      <c r="C141" s="38">
        <f t="shared" ref="C141" si="9">SUM(C142:C147)</f>
        <v>5751</v>
      </c>
      <c r="D141" s="66"/>
      <c r="E141" s="67"/>
    </row>
    <row r="142" spans="1:5" s="27" customFormat="1" x14ac:dyDescent="0.3">
      <c r="A142" s="107"/>
      <c r="B142" s="10" t="s">
        <v>143</v>
      </c>
      <c r="C142" s="44">
        <v>3570</v>
      </c>
      <c r="D142" s="26"/>
      <c r="E142" s="26"/>
    </row>
    <row r="143" spans="1:5" s="27" customFormat="1" x14ac:dyDescent="0.3">
      <c r="A143" s="107"/>
      <c r="B143" s="10" t="s">
        <v>141</v>
      </c>
      <c r="C143" s="44">
        <v>1213</v>
      </c>
      <c r="D143" s="26"/>
      <c r="E143" s="26"/>
    </row>
    <row r="144" spans="1:5" s="27" customFormat="1" x14ac:dyDescent="0.3">
      <c r="A144" s="107"/>
      <c r="B144" s="10" t="s">
        <v>144</v>
      </c>
      <c r="C144" s="44">
        <v>71</v>
      </c>
      <c r="D144" s="26"/>
      <c r="E144" s="26"/>
    </row>
    <row r="145" spans="1:6" s="27" customFormat="1" x14ac:dyDescent="0.3">
      <c r="A145" s="107"/>
      <c r="B145" s="10" t="s">
        <v>142</v>
      </c>
      <c r="C145" s="44">
        <v>630</v>
      </c>
      <c r="D145" s="26"/>
      <c r="E145" s="26"/>
    </row>
    <row r="146" spans="1:6" s="27" customFormat="1" x14ac:dyDescent="0.3">
      <c r="A146" s="107"/>
      <c r="B146" s="10" t="s">
        <v>145</v>
      </c>
      <c r="C146" s="44">
        <v>147</v>
      </c>
      <c r="D146" s="26"/>
      <c r="E146" s="26"/>
    </row>
    <row r="147" spans="1:6" s="27" customFormat="1" x14ac:dyDescent="0.3">
      <c r="A147" s="107"/>
      <c r="B147" s="46" t="s">
        <v>93</v>
      </c>
      <c r="C147" s="44">
        <v>120</v>
      </c>
      <c r="D147" s="26"/>
      <c r="E147" s="26"/>
    </row>
    <row r="148" spans="1:6" s="27" customFormat="1" x14ac:dyDescent="0.3">
      <c r="A148" s="58"/>
      <c r="B148" s="59"/>
      <c r="D148" s="26"/>
      <c r="E148" s="26"/>
    </row>
    <row r="149" spans="1:6" s="68" customFormat="1" x14ac:dyDescent="0.3">
      <c r="A149" s="36">
        <v>5512</v>
      </c>
      <c r="B149" s="37" t="s">
        <v>10</v>
      </c>
      <c r="C149" s="104">
        <f>SUM(C150:C152)</f>
        <v>1374</v>
      </c>
      <c r="D149" s="66"/>
      <c r="E149" s="67"/>
    </row>
    <row r="150" spans="1:6" s="27" customFormat="1" ht="14.25" customHeight="1" x14ac:dyDescent="0.3">
      <c r="A150" s="45"/>
      <c r="B150" s="10" t="s">
        <v>140</v>
      </c>
      <c r="C150" s="47">
        <v>605</v>
      </c>
      <c r="D150" s="108"/>
      <c r="E150" s="109"/>
      <c r="F150" s="110"/>
    </row>
    <row r="151" spans="1:6" s="27" customFormat="1" x14ac:dyDescent="0.3">
      <c r="A151" s="45"/>
      <c r="B151" s="10" t="s">
        <v>141</v>
      </c>
      <c r="C151" s="47">
        <v>80</v>
      </c>
      <c r="D151" s="108"/>
      <c r="E151" s="109"/>
      <c r="F151" s="110"/>
    </row>
    <row r="152" spans="1:6" s="27" customFormat="1" x14ac:dyDescent="0.3">
      <c r="A152" s="45"/>
      <c r="B152" s="10" t="s">
        <v>142</v>
      </c>
      <c r="C152" s="47">
        <v>689</v>
      </c>
      <c r="D152" s="111"/>
      <c r="E152" s="26"/>
    </row>
    <row r="153" spans="1:6" s="27" customFormat="1" x14ac:dyDescent="0.3">
      <c r="A153" s="58"/>
      <c r="B153" s="59"/>
      <c r="D153" s="26"/>
      <c r="E153" s="26"/>
      <c r="F153" s="112"/>
    </row>
    <row r="154" spans="1:6" s="27" customFormat="1" x14ac:dyDescent="0.3">
      <c r="A154" s="36">
        <v>6112</v>
      </c>
      <c r="B154" s="37" t="s">
        <v>11</v>
      </c>
      <c r="C154" s="38">
        <f>SUM(C155:C156)</f>
        <v>4016</v>
      </c>
      <c r="D154" s="26"/>
      <c r="E154" s="26"/>
    </row>
    <row r="155" spans="1:6" s="27" customFormat="1" ht="29.25" customHeight="1" x14ac:dyDescent="0.3">
      <c r="A155" s="63"/>
      <c r="B155" s="182" t="s">
        <v>138</v>
      </c>
      <c r="C155" s="47">
        <v>3940</v>
      </c>
      <c r="D155" s="113"/>
      <c r="E155" s="114"/>
    </row>
    <row r="156" spans="1:6" s="27" customFormat="1" x14ac:dyDescent="0.3">
      <c r="A156" s="63"/>
      <c r="B156" s="182" t="s">
        <v>139</v>
      </c>
      <c r="C156" s="47">
        <v>76</v>
      </c>
      <c r="D156" s="54"/>
      <c r="E156" s="94"/>
    </row>
    <row r="157" spans="1:6" s="27" customFormat="1" x14ac:dyDescent="0.3">
      <c r="A157" s="64"/>
      <c r="B157" s="65"/>
      <c r="D157" s="26"/>
      <c r="E157" s="26"/>
    </row>
    <row r="158" spans="1:6" s="68" customFormat="1" x14ac:dyDescent="0.3">
      <c r="A158" s="36">
        <v>6171</v>
      </c>
      <c r="B158" s="37" t="s">
        <v>113</v>
      </c>
      <c r="C158" s="39">
        <f>SUM(C159:C161)</f>
        <v>6120</v>
      </c>
      <c r="D158" s="66"/>
      <c r="E158" s="67"/>
    </row>
    <row r="159" spans="1:6" x14ac:dyDescent="0.3">
      <c r="A159" s="77"/>
      <c r="B159" s="10" t="s">
        <v>148</v>
      </c>
      <c r="C159" s="44">
        <v>6048</v>
      </c>
      <c r="D159" s="115"/>
      <c r="E159" s="116"/>
    </row>
    <row r="160" spans="1:6" x14ac:dyDescent="0.3">
      <c r="A160" s="117"/>
      <c r="B160" s="206" t="s">
        <v>149</v>
      </c>
      <c r="C160" s="44">
        <v>19</v>
      </c>
    </row>
    <row r="161" spans="1:5" x14ac:dyDescent="0.3">
      <c r="A161" s="77"/>
      <c r="B161" s="10" t="s">
        <v>150</v>
      </c>
      <c r="C161" s="44">
        <v>53</v>
      </c>
    </row>
    <row r="162" spans="1:5" x14ac:dyDescent="0.3">
      <c r="A162" s="91"/>
      <c r="B162" s="59"/>
    </row>
    <row r="163" spans="1:5" x14ac:dyDescent="0.3">
      <c r="A163" s="36">
        <v>6171</v>
      </c>
      <c r="B163" s="37" t="s">
        <v>3</v>
      </c>
      <c r="C163" s="38">
        <f t="shared" ref="C163" si="10">SUM(C164:C169)</f>
        <v>30324</v>
      </c>
    </row>
    <row r="164" spans="1:5" x14ac:dyDescent="0.3">
      <c r="A164" s="77"/>
      <c r="B164" s="10" t="s">
        <v>143</v>
      </c>
      <c r="C164" s="44">
        <v>21242</v>
      </c>
    </row>
    <row r="165" spans="1:5" x14ac:dyDescent="0.3">
      <c r="A165" s="77"/>
      <c r="B165" s="10" t="s">
        <v>141</v>
      </c>
      <c r="C165" s="44">
        <v>7223</v>
      </c>
    </row>
    <row r="166" spans="1:5" x14ac:dyDescent="0.3">
      <c r="A166" s="77"/>
      <c r="B166" s="10" t="s">
        <v>144</v>
      </c>
      <c r="C166" s="44">
        <v>425</v>
      </c>
    </row>
    <row r="167" spans="1:5" x14ac:dyDescent="0.3">
      <c r="A167" s="77"/>
      <c r="B167" s="200" t="s">
        <v>179</v>
      </c>
      <c r="C167" s="44">
        <v>114</v>
      </c>
    </row>
    <row r="168" spans="1:5" x14ac:dyDescent="0.3">
      <c r="A168" s="77"/>
      <c r="B168" s="10" t="s">
        <v>180</v>
      </c>
      <c r="C168" s="44">
        <v>508</v>
      </c>
    </row>
    <row r="169" spans="1:5" x14ac:dyDescent="0.3">
      <c r="A169" s="77"/>
      <c r="B169" s="10" t="s">
        <v>181</v>
      </c>
      <c r="C169" s="44">
        <v>812</v>
      </c>
    </row>
    <row r="170" spans="1:5" x14ac:dyDescent="0.3">
      <c r="A170" s="91"/>
      <c r="B170" s="59"/>
    </row>
    <row r="171" spans="1:5" x14ac:dyDescent="0.3">
      <c r="A171" s="36">
        <v>6171</v>
      </c>
      <c r="B171" s="37" t="s">
        <v>2</v>
      </c>
      <c r="C171" s="51">
        <f>SUM(C172:C172)</f>
        <v>190</v>
      </c>
    </row>
    <row r="172" spans="1:5" x14ac:dyDescent="0.3">
      <c r="A172" s="92"/>
      <c r="B172" s="10" t="s">
        <v>182</v>
      </c>
      <c r="C172" s="47">
        <v>190</v>
      </c>
    </row>
    <row r="173" spans="1:5" x14ac:dyDescent="0.3">
      <c r="A173" s="91"/>
      <c r="B173" s="59"/>
    </row>
    <row r="174" spans="1:5" x14ac:dyDescent="0.3">
      <c r="A174" s="36">
        <v>6171</v>
      </c>
      <c r="B174" s="37" t="s">
        <v>102</v>
      </c>
      <c r="C174" s="38">
        <f>SUM(C175)</f>
        <v>935</v>
      </c>
    </row>
    <row r="175" spans="1:5" s="121" customFormat="1" x14ac:dyDescent="0.3">
      <c r="A175" s="119"/>
      <c r="B175" s="200" t="s">
        <v>195</v>
      </c>
      <c r="C175" s="47">
        <v>935</v>
      </c>
      <c r="D175" s="120"/>
      <c r="E175" s="120"/>
    </row>
    <row r="176" spans="1:5" x14ac:dyDescent="0.3">
      <c r="A176" s="91"/>
      <c r="B176" s="59"/>
    </row>
    <row r="177" spans="1:5" s="20" customFormat="1" x14ac:dyDescent="0.3">
      <c r="A177" s="36">
        <v>6171</v>
      </c>
      <c r="B177" s="37" t="s">
        <v>12</v>
      </c>
      <c r="C177" s="38">
        <f t="shared" ref="C177" si="11">SUM(C178:C180)</f>
        <v>670</v>
      </c>
      <c r="D177" s="22"/>
      <c r="E177" s="122"/>
    </row>
    <row r="178" spans="1:5" x14ac:dyDescent="0.3">
      <c r="A178" s="45"/>
      <c r="B178" s="10" t="s">
        <v>185</v>
      </c>
      <c r="C178" s="47">
        <v>15</v>
      </c>
    </row>
    <row r="179" spans="1:5" x14ac:dyDescent="0.3">
      <c r="A179" s="45"/>
      <c r="B179" s="10" t="s">
        <v>186</v>
      </c>
      <c r="C179" s="47">
        <v>15</v>
      </c>
    </row>
    <row r="180" spans="1:5" x14ac:dyDescent="0.3">
      <c r="A180" s="45"/>
      <c r="B180" s="10" t="s">
        <v>187</v>
      </c>
      <c r="C180" s="47">
        <v>640</v>
      </c>
    </row>
    <row r="181" spans="1:5" x14ac:dyDescent="0.3">
      <c r="A181" s="58"/>
      <c r="B181" s="59"/>
    </row>
    <row r="182" spans="1:5" x14ac:dyDescent="0.3">
      <c r="A182" s="36">
        <v>6171</v>
      </c>
      <c r="B182" s="37" t="s">
        <v>27</v>
      </c>
      <c r="C182" s="38">
        <f>SUM(C183:C184)</f>
        <v>623</v>
      </c>
    </row>
    <row r="183" spans="1:5" x14ac:dyDescent="0.3">
      <c r="A183" s="77"/>
      <c r="B183" s="46" t="s">
        <v>26</v>
      </c>
      <c r="C183" s="44">
        <v>271</v>
      </c>
      <c r="D183" s="212"/>
    </row>
    <row r="184" spans="1:5" x14ac:dyDescent="0.3">
      <c r="A184" s="77"/>
      <c r="B184" s="46" t="s">
        <v>106</v>
      </c>
      <c r="C184" s="44">
        <v>352</v>
      </c>
      <c r="D184" s="212"/>
    </row>
    <row r="185" spans="1:5" x14ac:dyDescent="0.3">
      <c r="A185" s="91"/>
      <c r="B185" s="59"/>
    </row>
    <row r="186" spans="1:5" x14ac:dyDescent="0.3">
      <c r="A186" s="36">
        <v>6171</v>
      </c>
      <c r="B186" s="196" t="s">
        <v>123</v>
      </c>
      <c r="C186" s="38">
        <f>SUM(C187:C187)</f>
        <v>95</v>
      </c>
      <c r="D186" s="123"/>
    </row>
    <row r="187" spans="1:5" s="225" customFormat="1" x14ac:dyDescent="0.3">
      <c r="A187" s="203"/>
      <c r="B187" s="200" t="s">
        <v>213</v>
      </c>
      <c r="C187" s="184">
        <v>95</v>
      </c>
      <c r="D187" s="224"/>
      <c r="E187" s="120"/>
    </row>
    <row r="188" spans="1:5" x14ac:dyDescent="0.3">
      <c r="A188" s="91"/>
      <c r="B188" s="59"/>
    </row>
    <row r="189" spans="1:5" x14ac:dyDescent="0.3">
      <c r="A189" s="36">
        <v>6310</v>
      </c>
      <c r="B189" s="37" t="s">
        <v>47</v>
      </c>
      <c r="C189" s="38">
        <f>SUM(C190:C191)</f>
        <v>235</v>
      </c>
    </row>
    <row r="190" spans="1:5" s="225" customFormat="1" x14ac:dyDescent="0.3">
      <c r="A190" s="203"/>
      <c r="B190" s="200" t="s">
        <v>211</v>
      </c>
      <c r="C190" s="184">
        <v>231</v>
      </c>
      <c r="D190" s="120"/>
      <c r="E190" s="120"/>
    </row>
    <row r="191" spans="1:5" x14ac:dyDescent="0.3">
      <c r="A191" s="92"/>
      <c r="B191" s="10" t="s">
        <v>212</v>
      </c>
      <c r="C191" s="44">
        <v>4</v>
      </c>
    </row>
    <row r="192" spans="1:5" x14ac:dyDescent="0.3">
      <c r="A192" s="124"/>
      <c r="B192" s="88"/>
    </row>
    <row r="193" spans="1:7" x14ac:dyDescent="0.3">
      <c r="A193" s="36">
        <v>6320</v>
      </c>
      <c r="B193" s="37" t="s">
        <v>83</v>
      </c>
      <c r="C193" s="104">
        <v>745</v>
      </c>
    </row>
    <row r="194" spans="1:7" x14ac:dyDescent="0.3">
      <c r="A194" s="124"/>
      <c r="B194" s="88"/>
    </row>
    <row r="195" spans="1:7" x14ac:dyDescent="0.3">
      <c r="A195" s="36">
        <v>6399</v>
      </c>
      <c r="B195" s="37" t="s">
        <v>44</v>
      </c>
      <c r="C195" s="38">
        <f>SUM(C196:C196)</f>
        <v>1000</v>
      </c>
    </row>
    <row r="196" spans="1:7" x14ac:dyDescent="0.3">
      <c r="A196" s="92"/>
      <c r="B196" s="10" t="s">
        <v>183</v>
      </c>
      <c r="C196" s="47">
        <v>1000</v>
      </c>
    </row>
    <row r="197" spans="1:7" x14ac:dyDescent="0.3">
      <c r="A197" s="124"/>
      <c r="B197" s="88"/>
    </row>
    <row r="198" spans="1:7" s="34" customFormat="1" x14ac:dyDescent="0.3">
      <c r="A198" s="125"/>
      <c r="B198" s="209" t="s">
        <v>184</v>
      </c>
      <c r="C198" s="104">
        <v>7012</v>
      </c>
      <c r="D198" s="35"/>
      <c r="E198" s="35"/>
    </row>
    <row r="199" spans="1:7" s="27" customFormat="1" x14ac:dyDescent="0.3">
      <c r="A199" s="19"/>
      <c r="B199" s="48"/>
      <c r="D199" s="26"/>
      <c r="E199" s="26"/>
      <c r="G199" s="49"/>
    </row>
    <row r="200" spans="1:7" x14ac:dyDescent="0.3">
      <c r="A200" s="126" t="s">
        <v>85</v>
      </c>
      <c r="B200" s="127"/>
      <c r="C200" s="128">
        <f>C198+C195+C193+C189+C186+C182+C177+C171+C163+C158+C154+C149+C141+C138+C135+C132+C128+C124+C116+C110+C106+C103+C100+C97+C92+C88+C84+C81+C79+C77+C73+C65+C58+C55+C49+C46+C40+C35+C30+C24+C18+C15+C12+C9+C6+C174+C70+C21</f>
        <v>181368</v>
      </c>
    </row>
    <row r="201" spans="1:7" s="121" customFormat="1" x14ac:dyDescent="0.3">
      <c r="A201" s="129"/>
      <c r="B201" s="130"/>
      <c r="C201" s="131" t="s">
        <v>89</v>
      </c>
      <c r="D201" s="120"/>
      <c r="E201" s="120"/>
    </row>
    <row r="202" spans="1:7" s="121" customFormat="1" x14ac:dyDescent="0.3">
      <c r="A202" s="129"/>
      <c r="B202" s="130"/>
      <c r="C202" s="131">
        <v>181368</v>
      </c>
      <c r="D202" s="120"/>
      <c r="E202" s="120"/>
    </row>
    <row r="203" spans="1:7" s="121" customFormat="1" x14ac:dyDescent="0.3">
      <c r="A203" s="129"/>
      <c r="B203" s="130"/>
      <c r="C203" s="131"/>
      <c r="D203" s="120"/>
      <c r="E203" s="120"/>
    </row>
    <row r="204" spans="1:7" s="121" customFormat="1" x14ac:dyDescent="0.3">
      <c r="A204" s="129"/>
      <c r="B204" s="130"/>
      <c r="C204" s="180"/>
      <c r="D204" s="120"/>
      <c r="E204" s="120"/>
    </row>
    <row r="208" spans="1:7" x14ac:dyDescent="0.3">
      <c r="A208" s="20"/>
    </row>
    <row r="210" spans="1:2" x14ac:dyDescent="0.3">
      <c r="A210" s="20"/>
      <c r="B210" s="132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&amp;C&amp;F&amp;Rstránka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10" zoomScaleNormal="110" workbookViewId="0">
      <selection activeCell="A2" sqref="A2"/>
    </sheetView>
  </sheetViews>
  <sheetFormatPr defaultColWidth="9.109375" defaultRowHeight="13.8" x14ac:dyDescent="0.3"/>
  <cols>
    <col min="1" max="1" width="8.109375" style="2" customWidth="1"/>
    <col min="2" max="2" width="56.109375" style="2" customWidth="1"/>
    <col min="3" max="3" width="21.88671875" style="2" customWidth="1"/>
    <col min="4" max="16384" width="9.109375" style="2"/>
  </cols>
  <sheetData>
    <row r="1" spans="1:4" ht="18" x14ac:dyDescent="0.35">
      <c r="A1" s="1" t="s">
        <v>217</v>
      </c>
    </row>
    <row r="2" spans="1:4" x14ac:dyDescent="0.3">
      <c r="C2" s="5"/>
    </row>
    <row r="3" spans="1:4" x14ac:dyDescent="0.3">
      <c r="A3" s="6"/>
      <c r="B3" s="6"/>
      <c r="C3" s="16" t="s">
        <v>1</v>
      </c>
    </row>
    <row r="4" spans="1:4" ht="33.75" customHeight="1" x14ac:dyDescent="0.3">
      <c r="A4" s="228" t="s">
        <v>39</v>
      </c>
      <c r="B4" s="228" t="s">
        <v>40</v>
      </c>
      <c r="C4" s="187" t="s">
        <v>216</v>
      </c>
    </row>
    <row r="5" spans="1:4" x14ac:dyDescent="0.3">
      <c r="A5" s="6"/>
      <c r="B5" s="6"/>
    </row>
    <row r="6" spans="1:4" x14ac:dyDescent="0.3">
      <c r="A6" s="4" t="s">
        <v>94</v>
      </c>
    </row>
    <row r="7" spans="1:4" x14ac:dyDescent="0.3">
      <c r="B7" s="11"/>
    </row>
    <row r="8" spans="1:4" x14ac:dyDescent="0.3">
      <c r="A8" s="12">
        <v>8115</v>
      </c>
      <c r="B8" s="13" t="s">
        <v>24</v>
      </c>
      <c r="C8" s="9">
        <v>0</v>
      </c>
      <c r="D8" s="189"/>
    </row>
    <row r="9" spans="1:4" x14ac:dyDescent="0.3">
      <c r="A9" s="12">
        <v>8123</v>
      </c>
      <c r="B9" s="13" t="s">
        <v>112</v>
      </c>
      <c r="C9" s="9">
        <v>5000</v>
      </c>
      <c r="D9" s="189"/>
    </row>
    <row r="10" spans="1:4" x14ac:dyDescent="0.3">
      <c r="A10" s="14">
        <v>8124</v>
      </c>
      <c r="B10" s="15" t="s">
        <v>68</v>
      </c>
      <c r="C10" s="9">
        <v>-715</v>
      </c>
      <c r="D10" s="189"/>
    </row>
    <row r="11" spans="1:4" x14ac:dyDescent="0.3">
      <c r="A11" s="14">
        <v>8124</v>
      </c>
      <c r="B11" s="15" t="s">
        <v>66</v>
      </c>
      <c r="C11" s="9">
        <v>-1980</v>
      </c>
      <c r="D11" s="189"/>
    </row>
    <row r="12" spans="1:4" x14ac:dyDescent="0.3">
      <c r="A12" s="14">
        <v>8124</v>
      </c>
      <c r="B12" s="15" t="s">
        <v>194</v>
      </c>
      <c r="C12" s="9">
        <v>-1785</v>
      </c>
      <c r="D12" s="189"/>
    </row>
    <row r="13" spans="1:4" ht="27.6" x14ac:dyDescent="0.3">
      <c r="A13" s="14">
        <v>8901</v>
      </c>
      <c r="B13" s="10" t="s">
        <v>99</v>
      </c>
      <c r="C13" s="9">
        <v>0</v>
      </c>
      <c r="D13" s="189"/>
    </row>
    <row r="14" spans="1:4" x14ac:dyDescent="0.3">
      <c r="A14" s="3"/>
      <c r="B14" s="3"/>
    </row>
    <row r="15" spans="1:4" x14ac:dyDescent="0.3">
      <c r="A15" s="3"/>
      <c r="B15" s="3"/>
    </row>
    <row r="16" spans="1:4" x14ac:dyDescent="0.3">
      <c r="A16" s="7" t="s">
        <v>23</v>
      </c>
      <c r="B16" s="8"/>
      <c r="C16" s="17">
        <f>SUM(C8:C15)</f>
        <v>520</v>
      </c>
    </row>
  </sheetData>
  <phoneticPr fontId="26" type="noConversion"/>
  <pageMargins left="0.7" right="0.7" top="0.78740157499999996" bottom="0.78740157499999996" header="0.3" footer="0.3"/>
  <pageSetup paperSize="9" orientation="portrait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FCB7E6-9408-4FD4-BEF1-58CE1F78E12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2019</vt:lpstr>
      <vt:lpstr>výdaje 2019</vt:lpstr>
      <vt:lpstr>financování</vt:lpstr>
      <vt:lpstr>'příjmy 2019'!Oblast_tisku</vt:lpstr>
      <vt:lpstr>'výdaje 2019'!Oblast_tisku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Iveta Busková</cp:lastModifiedBy>
  <cp:revision>0</cp:revision>
  <cp:lastPrinted>2018-12-18T05:44:33Z</cp:lastPrinted>
  <dcterms:created xsi:type="dcterms:W3CDTF">1601-01-01T00:00:00Z</dcterms:created>
  <dcterms:modified xsi:type="dcterms:W3CDTF">2018-12-20T05:15:08Z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