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4272" activeTab="0"/>
  </bookViews>
  <sheets>
    <sheet name="příjmy 2015" sheetId="1" r:id="rId1"/>
    <sheet name="výdaje 2015" sheetId="2" r:id="rId2"/>
    <sheet name="financování 2015" sheetId="3" r:id="rId3"/>
  </sheets>
  <definedNames>
    <definedName name="_xlnm.Print_Area" localSheetId="2">'financování 2015'!$A$1:$C$24</definedName>
    <definedName name="_xlnm.Print_Area" localSheetId="1">'výdaje 2015'!$A$1:$C$250</definedName>
  </definedNames>
  <calcPr fullCalcOnLoad="1"/>
</workbook>
</file>

<file path=xl/sharedStrings.xml><?xml version="1.0" encoding="utf-8"?>
<sst xmlns="http://schemas.openxmlformats.org/spreadsheetml/2006/main" count="281" uniqueCount="261">
  <si>
    <t>Nebytové hospodářství</t>
  </si>
  <si>
    <t>správa budov</t>
  </si>
  <si>
    <t>povinné pojistné na úrazové pojištění</t>
  </si>
  <si>
    <t>příspěvky organizacím (v návaznosti na příjmy z loterií)</t>
  </si>
  <si>
    <t>v tis. Kč</t>
  </si>
  <si>
    <t>monitoring - rekultivace území skládky na Točně</t>
  </si>
  <si>
    <t>Poplatek za provozovaný výherní hrací přístroj - odvod</t>
  </si>
  <si>
    <t>Činnost místní správy - OISM</t>
  </si>
  <si>
    <t>Činnost místní správy - tajemník MÚ</t>
  </si>
  <si>
    <t>loutkové divadlo - plyn</t>
  </si>
  <si>
    <t>Návrh příjmové část rozpočtu města Příbora na rok 2015</t>
  </si>
  <si>
    <t>příspěvky z rozpočtu města na MPR</t>
  </si>
  <si>
    <t>Příjmy z pronájmu pozemků</t>
  </si>
  <si>
    <t>Bytové hospodářství</t>
  </si>
  <si>
    <t>ŠJ Komenského - příspěvek na provozní činnost</t>
  </si>
  <si>
    <t>odvod za dočasné vynětí ze zeměd.půdního fondu - skládka Skotnice</t>
  </si>
  <si>
    <t>Příjmy z úhrad dobývacího prostoru a z vydobytých nerostů</t>
  </si>
  <si>
    <t>Daň z příjmu fyzických osob ze samostatné výdělečné činnosti</t>
  </si>
  <si>
    <t>Péče o vzhled obcí a veřej.zeleň</t>
  </si>
  <si>
    <t>Pečovatelská služba</t>
  </si>
  <si>
    <t>Klub důchodců</t>
  </si>
  <si>
    <t>Městská policie + program prevence kriminality</t>
  </si>
  <si>
    <t>Požární ochrana</t>
  </si>
  <si>
    <t>Místní zastupitelské orgány</t>
  </si>
  <si>
    <t>Činnost místní správy</t>
  </si>
  <si>
    <t>Další poplatky</t>
  </si>
  <si>
    <t>Přijaté dotace:</t>
  </si>
  <si>
    <t>3.</t>
  </si>
  <si>
    <t>Nedaňové příjmy:</t>
  </si>
  <si>
    <t>Cestovní ruch, turismus</t>
  </si>
  <si>
    <t>Městská knihovna</t>
  </si>
  <si>
    <t>Záležitosti kultury</t>
  </si>
  <si>
    <t>schválené příjmy - ZM 18.12.2014</t>
  </si>
  <si>
    <t>schválené výdaje - ZM 18.12.2014</t>
  </si>
  <si>
    <t>shválené financování - ZM 18.12.2014</t>
  </si>
  <si>
    <t>příspěvek ČS ochránců přírody 70/02 Nový Jičín</t>
  </si>
  <si>
    <t>mzdy včetně odvodů</t>
  </si>
  <si>
    <t>měření znečištění vod v souvislosti s kanalizací Prchalov</t>
  </si>
  <si>
    <t>Zachování a obnova kult.památek - OISM</t>
  </si>
  <si>
    <t>budova Piaristického kláštera</t>
  </si>
  <si>
    <t>Ostatní příjmy z vlastní činnosti - mzdy</t>
  </si>
  <si>
    <t>likvidace vod z kompostárny</t>
  </si>
  <si>
    <t>.</t>
  </si>
  <si>
    <t>opravy kanalizací všeobecně</t>
  </si>
  <si>
    <t>zahrada PK - 1. etapa</t>
  </si>
  <si>
    <t>označování ulic a veřejného prostranství názvy</t>
  </si>
  <si>
    <t>Vratka půjčky od ZŠ Jičínská</t>
  </si>
  <si>
    <t>obsluha mlýnského náhonu</t>
  </si>
  <si>
    <t xml:space="preserve">kontejnery na zeleň </t>
  </si>
  <si>
    <t>Příjem z pronájmu - hasičská zbrojnice</t>
  </si>
  <si>
    <t xml:space="preserve">Požární ochrana - náhrada </t>
  </si>
  <si>
    <t>Financování (součet za třídu 8):</t>
  </si>
  <si>
    <t>koupaliště - opravy a údržba</t>
  </si>
  <si>
    <t>Změna stavu krátkodobých prostředků na bankovních účtech</t>
  </si>
  <si>
    <t>péče o vzhled obcí a veřejnou zeleň</t>
  </si>
  <si>
    <t>Příjmy z prodeje pozemků</t>
  </si>
  <si>
    <t>OV Prchalov</t>
  </si>
  <si>
    <t>OV Hájov, OV Prchalov</t>
  </si>
  <si>
    <t>OV Hájov, KD</t>
  </si>
  <si>
    <t>mzdový fond</t>
  </si>
  <si>
    <t>odvody na soc. a zdrav. pojištění</t>
  </si>
  <si>
    <t>provoz rodného domku, propagační materiál, galerie na radnici</t>
  </si>
  <si>
    <t>opravy a údržba bytového fondu a neb. prostor, další služby, odměna komisionáři</t>
  </si>
  <si>
    <t>Ostatní sociální péče a pomoc mládeži</t>
  </si>
  <si>
    <t>Technické služby - příspěvek na provozní činnost</t>
  </si>
  <si>
    <t>mimořádné pohřby</t>
  </si>
  <si>
    <t>energie včetně PHM</t>
  </si>
  <si>
    <t>služby</t>
  </si>
  <si>
    <t>programové vybavení do 60 tis.Kč</t>
  </si>
  <si>
    <t>programové vybavení nad 60 tis.Kč</t>
  </si>
  <si>
    <t>ostatní (cestovné, příspěvek SMOCR atd.)</t>
  </si>
  <si>
    <t>splátky úroků - úvěr z roku 2008</t>
  </si>
  <si>
    <t>splátky úroků - úvěr z roku 2010</t>
  </si>
  <si>
    <t>splátky úroků - úvěr z roku 2012</t>
  </si>
  <si>
    <t>poplatky za účty v ČSOB</t>
  </si>
  <si>
    <t>evidence kanalizací</t>
  </si>
  <si>
    <t>rekonstrukce chodníků na spodním sídlišti</t>
  </si>
  <si>
    <t>opravy chodníků, odstavných ploch a parkovišť (včetně dopravního značení)</t>
  </si>
  <si>
    <t>ZŠ Npor.Loma - příspěvek na provozní činnost</t>
  </si>
  <si>
    <t>provozní náklady</t>
  </si>
  <si>
    <t>realizace programu městské televize, licence, poplatky OSA a další</t>
  </si>
  <si>
    <t>rozšiřování a úpravy sítě  VO</t>
  </si>
  <si>
    <t>projekty všeobecně + podklady pro dotace</t>
  </si>
  <si>
    <t>výkupy pozemků</t>
  </si>
  <si>
    <t>náklady související s provozem ČOV na Hájově</t>
  </si>
  <si>
    <t>úpravy drobných vodních toků (náhon, Klenos u Lonky)</t>
  </si>
  <si>
    <t>Hlášení - městský rozhlas</t>
  </si>
  <si>
    <t>Odvod z výtěžku z provozování VHP</t>
  </si>
  <si>
    <t xml:space="preserve"> </t>
  </si>
  <si>
    <t>Daň z příjmu fyzických osob z kapitálových výnosů</t>
  </si>
  <si>
    <t>Správní poplatky (stavební úřad, matrika, životní prostředí)</t>
  </si>
  <si>
    <t>Místní poplatek ze psů</t>
  </si>
  <si>
    <t>Místní poplatek ze užívání veř.prostr.</t>
  </si>
  <si>
    <t>Poplatek za likvidaci komunálního odpadu</t>
  </si>
  <si>
    <t>Příjmy z prodeje dřeva z městských lesů</t>
  </si>
  <si>
    <t>Cestovní ruch, turismus (prodej pohlednic, map a letáků)</t>
  </si>
  <si>
    <t>Záležitosti kultury - příjmy u kult.akcí</t>
  </si>
  <si>
    <t>Úroky z finančních prostředků v bance</t>
  </si>
  <si>
    <t xml:space="preserve">příspěvky(granty) </t>
  </si>
  <si>
    <t>MŠ Pionýrů - příspěvek na provozní činnost</t>
  </si>
  <si>
    <t>ZŠ Jičínská - příspěvek na provozní činnost</t>
  </si>
  <si>
    <t>komunitní plánování sociálních služeb ve městě</t>
  </si>
  <si>
    <t>Položka</t>
  </si>
  <si>
    <t>Text</t>
  </si>
  <si>
    <t>1.</t>
  </si>
  <si>
    <t>Daňové příjmy:</t>
  </si>
  <si>
    <t>Dotace na realizaci piaristických zahrad</t>
  </si>
  <si>
    <t>dohody o provedení práce</t>
  </si>
  <si>
    <t>grafický informační systém</t>
  </si>
  <si>
    <t>družební styk</t>
  </si>
  <si>
    <t>dílčí úpravy plynovodních řádů v majetku města</t>
  </si>
  <si>
    <t>ostatní náklady v rámci MPR</t>
  </si>
  <si>
    <t>rekonstrukce části ul. Úzké</t>
  </si>
  <si>
    <t>likvidace místa pro přecházení přes obchvat</t>
  </si>
  <si>
    <t>ZŠ Dukelská - energetická opatření</t>
  </si>
  <si>
    <t>turistické informační centrum - PD interiéry, stavební úpravy</t>
  </si>
  <si>
    <t>Neinvestiční přijaté transfery ze státního rozpočtu v rámci souhrnného dotačního vztahu</t>
  </si>
  <si>
    <t>kulturní akce včetně služeb</t>
  </si>
  <si>
    <t>školení</t>
  </si>
  <si>
    <t>Platby daní a poplatků státnímu rozpočtu</t>
  </si>
  <si>
    <t>příspěvek na provoz Pečovatelské služby</t>
  </si>
  <si>
    <t>herní prvky</t>
  </si>
  <si>
    <t xml:space="preserve">opravy a údržba budovy radnice </t>
  </si>
  <si>
    <t>energie - radnice</t>
  </si>
  <si>
    <t>Odborné sociální poradenství</t>
  </si>
  <si>
    <t>náhrady mezd v době nemoci</t>
  </si>
  <si>
    <t xml:space="preserve">Příjmy z nájmu obecních bytů a nebytových prostor </t>
  </si>
  <si>
    <t xml:space="preserve">Městská knihovna - příjem ze zápisného, pokut </t>
  </si>
  <si>
    <t>Záležitosti sdělovacích prostředků</t>
  </si>
  <si>
    <t>Ostatní služby a činnosti v oblasti soc. prevence</t>
  </si>
  <si>
    <t>úhrada výdajů souvisejících s výkonem opatrovnictví</t>
  </si>
  <si>
    <t>koupaliště - provozní náklady</t>
  </si>
  <si>
    <t>Příjmy z poskytování služeb - platba od České spořitelny</t>
  </si>
  <si>
    <t>ZŠ Npor. Loma - energetická opatření</t>
  </si>
  <si>
    <t>Zachování a obnova kult. památek - ORM</t>
  </si>
  <si>
    <t>rekonstrukce VO na sídlišti Benátky - PD</t>
  </si>
  <si>
    <t>veřejná finanční podpora</t>
  </si>
  <si>
    <t>Uhrazené úroky z přijatého úvěru</t>
  </si>
  <si>
    <t>Daň z příjmu fyzických osob ze závislé činnosti a funk.požitků</t>
  </si>
  <si>
    <t>ostatní finanční operace - platba DPH na FÚ</t>
  </si>
  <si>
    <t>Provoz veřejné silniční dopravy</t>
  </si>
  <si>
    <t>Kanalizace</t>
  </si>
  <si>
    <t>Úpravy drobných vodních toků</t>
  </si>
  <si>
    <t>Mateřské školy</t>
  </si>
  <si>
    <t xml:space="preserve">Základní školy </t>
  </si>
  <si>
    <t>Školní jídelny</t>
  </si>
  <si>
    <t>Městská televize a městský rozhlas</t>
  </si>
  <si>
    <t>Měsíčník</t>
  </si>
  <si>
    <t>Sbor pro občanské záležitosti</t>
  </si>
  <si>
    <t>Zájmová činnost</t>
  </si>
  <si>
    <t>Veřejné osvětlení</t>
  </si>
  <si>
    <t>Pohřebnictví</t>
  </si>
  <si>
    <t>Neinvestiční dotace na zabezpečení akceschopnosti JSDH</t>
  </si>
  <si>
    <t>Výstavba a údržba inž.sítí</t>
  </si>
  <si>
    <t>Územní plánování + projekční práce</t>
  </si>
  <si>
    <t>Komunální služby,územní rozvoj</t>
  </si>
  <si>
    <t>Sběr a svoz komunálních odpadů</t>
  </si>
  <si>
    <t>Splátky úvěru z roku 2012</t>
  </si>
  <si>
    <t>energie - č.p.118</t>
  </si>
  <si>
    <t>Příjmy z prodeje krátk. a drobného dlouhodobého majetku</t>
  </si>
  <si>
    <t>Splátky úvěru z roku 2008</t>
  </si>
  <si>
    <t>Splátky úvěru z roku 2010</t>
  </si>
  <si>
    <t>Operace z peněžních účtů organizace nemající charakter příjmů a výdajů</t>
  </si>
  <si>
    <t>údržba střešní krytiny Rodného domku S. Freuda</t>
  </si>
  <si>
    <t>pořízení psích známek a sáčků</t>
  </si>
  <si>
    <t>Daň z příjmu právnických osob za obce</t>
  </si>
  <si>
    <t>Sankční platby přijaté od jiných subjektů</t>
  </si>
  <si>
    <t>Elektronické aukce</t>
  </si>
  <si>
    <t>dotace na zabezpečení územně dopravní společnosti</t>
  </si>
  <si>
    <t>rezerva - RO</t>
  </si>
  <si>
    <t>srážková voda na parkovišti (před DPS)</t>
  </si>
  <si>
    <t>Daň z příjmu právnických osob</t>
  </si>
  <si>
    <t>Daň z nemovitostí</t>
  </si>
  <si>
    <t>Daň z přidané hodnoty</t>
  </si>
  <si>
    <t>2.</t>
  </si>
  <si>
    <t>nájmy pozemků placené městem</t>
  </si>
  <si>
    <t>infokanál</t>
  </si>
  <si>
    <t>pohoštění a věcné dary</t>
  </si>
  <si>
    <t>revize radnice</t>
  </si>
  <si>
    <t>Dotace na pořízení kompostérů</t>
  </si>
  <si>
    <t>Dotace na výstavbu lávky</t>
  </si>
  <si>
    <t>Městská policie - pokuty</t>
  </si>
  <si>
    <t>Ostatní nedaňové příjmy</t>
  </si>
  <si>
    <t>Příjem z věcných břemen</t>
  </si>
  <si>
    <t>příprava rekultivace skládky Skotnice</t>
  </si>
  <si>
    <t>dárkové poukázky pro výherce webových fotosoutěží</t>
  </si>
  <si>
    <t>Příjmy z pronájmu na Hájově</t>
  </si>
  <si>
    <t>Příjmy z poskytování služeb - výběr vstupného na Hájově</t>
  </si>
  <si>
    <t>4.</t>
  </si>
  <si>
    <t>Kapitálové příjmy:</t>
  </si>
  <si>
    <t xml:space="preserve">                                                                                                                             </t>
  </si>
  <si>
    <t>Par.</t>
  </si>
  <si>
    <t>Celospolečenské funkce lesů</t>
  </si>
  <si>
    <t>Silnice</t>
  </si>
  <si>
    <t>Záležitosti pozemních komunikací</t>
  </si>
  <si>
    <t>Pojištění funkčně nespecifikované - souhrnné pojištění</t>
  </si>
  <si>
    <t>společenské akce ve školství</t>
  </si>
  <si>
    <t>úpravy drobných vodních toků</t>
  </si>
  <si>
    <t>sociální fond</t>
  </si>
  <si>
    <t>Rozpočtové příjmy</t>
  </si>
  <si>
    <t xml:space="preserve">Rozpočtové výdaje </t>
  </si>
  <si>
    <t>Činnost muzeí a galerií</t>
  </si>
  <si>
    <t>platba firmě  za odvoz TDO</t>
  </si>
  <si>
    <t>Příjem ze vstupného v rodném domku S. Freuda</t>
  </si>
  <si>
    <t>Příjmy z pronájmu ostatních nemovitostí a jejich částí</t>
  </si>
  <si>
    <t>opravy místních komunikací (svislé a vodorovné dopravní značení)</t>
  </si>
  <si>
    <t>KD na Hájově - 4. etapa - další etapa rekonstrukce (vinárna v 1. PP objektu)</t>
  </si>
  <si>
    <t>program prevence kriminality</t>
  </si>
  <si>
    <t>opravy a údržba</t>
  </si>
  <si>
    <t xml:space="preserve">MŠ Kamarád - příspěvek na provozní činnost </t>
  </si>
  <si>
    <t>Příjmy z podílu na zisku a dividend</t>
  </si>
  <si>
    <t>Technické služby - příspěvek na investice</t>
  </si>
  <si>
    <t>rekonstrukce kanalizace na ulici Myslbekově - projektová dokumentace</t>
  </si>
  <si>
    <t>KD Příbor - interiéry</t>
  </si>
  <si>
    <t>zástavba lokality za školou Npor. Loma - dokumentace pro stavební povolení</t>
  </si>
  <si>
    <t>zástavba lokality za školou Npor. Loma - dokumentace pro stavební povolení - protipovodňová opatření</t>
  </si>
  <si>
    <t>Odvod z investičního fondu Technických služeb</t>
  </si>
  <si>
    <t>kontrolní číslo</t>
  </si>
  <si>
    <t>sítě městského rozhlasu</t>
  </si>
  <si>
    <t>Dotace na zateplení ZŠ Npor. Loma</t>
  </si>
  <si>
    <t>Dotace na zateplení bývalé ZŠ Dukelská</t>
  </si>
  <si>
    <t>program regenerace MPR - prostředky města</t>
  </si>
  <si>
    <t>Středisko volného času Luna - příspěvek na provozní činnost</t>
  </si>
  <si>
    <t xml:space="preserve">Využití volného času dětí a mládeže </t>
  </si>
  <si>
    <t>Sběr a svoz odpadů - přijaté nekap.příspěvky (za třídění odpadu)</t>
  </si>
  <si>
    <t>činnost dětského zastupitelstva</t>
  </si>
  <si>
    <t>VFP</t>
  </si>
  <si>
    <t>Návrh výdajové části rozpočtu města Příbora na rok 2015</t>
  </si>
  <si>
    <t>webové stránky města vč.poplatku</t>
  </si>
  <si>
    <t>Návrh třídy 8 - financování v rozpočtu města Příbora na rok 2015</t>
  </si>
  <si>
    <t>Činnost místní správy - Kancelář vedení města</t>
  </si>
  <si>
    <t>Z tuzemska :</t>
  </si>
  <si>
    <t>Příjmy z pronájmu ostatních nemovitostí a jejich částí - krátkodob pronájem v PK</t>
  </si>
  <si>
    <t>výdaje spojené s pořízením znal.posudků a PD (SÚ)</t>
  </si>
  <si>
    <t>poplatky související s majetkem města (OFK)</t>
  </si>
  <si>
    <t>PD stavebních úprav lávky přes Lubinu</t>
  </si>
  <si>
    <t>Odvody za odnětí půdy ze zemědělského půdního fondu</t>
  </si>
  <si>
    <t>Městské inf.centrum-občanský servis (kopírování, internet atd.)</t>
  </si>
  <si>
    <t>poplatky, propagace, prezentace, upomínkové předměty</t>
  </si>
  <si>
    <t>Piaristická klášter - vyúčtování energií</t>
  </si>
  <si>
    <t>Platba od SMMP - za umístění systému pro provozování spol.antény</t>
  </si>
  <si>
    <t>materiál</t>
  </si>
  <si>
    <t>KD Příbor - rekonstrukce</t>
  </si>
  <si>
    <t>příspěvky společenským org. na základě schv. podmínek</t>
  </si>
  <si>
    <t>poplatek za provozování kanalizace na ul. Hukvaldská a Myslbekova</t>
  </si>
  <si>
    <t>turistické informační centrum - vybavení, expozice</t>
  </si>
  <si>
    <t>pasport budov ve vlastnictví města</t>
  </si>
  <si>
    <t>pasport + manuál veřejného prostranství</t>
  </si>
  <si>
    <t>elektronická aukce - EE</t>
  </si>
  <si>
    <t>elektronická aukce - plyn</t>
  </si>
  <si>
    <t>poplatky souv. s nakládáním a prodejem majetku (OISM)</t>
  </si>
  <si>
    <t>výpočetní technika - diskové pole</t>
  </si>
  <si>
    <t>umělecká díla a předměty - vybavení nových prostor</t>
  </si>
  <si>
    <t>Ochrana obyvatelstva</t>
  </si>
  <si>
    <t>Krizové řízení</t>
  </si>
  <si>
    <t>příprava na krizové situace</t>
  </si>
  <si>
    <t>řešení krizových situací a odstraňování následků</t>
  </si>
  <si>
    <t>přibližování a těžba dřeva, pěstební a výchovné práce, ost. služby, ostatní náklady - chemikálie, nákup sazenic, provoz auta, oprava cest a oplocenek atd.</t>
  </si>
  <si>
    <t>Finanční vypořádání z roku předcházejícího (vratky účelových dotací)</t>
  </si>
  <si>
    <t xml:space="preserve">údržba svozových míst </t>
  </si>
  <si>
    <t>studie proveditelnosti sanace sesuvu v místní části Hájov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</si>
</sst>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Kč&quot;"/>
    <numFmt numFmtId="165" formatCode="\+\,#,##0.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sz val="12"/>
      <name val="Calibri"/>
      <family val="2"/>
    </font>
    <font>
      <sz val="9"/>
      <color indexed="14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sz val="10"/>
      <color indexed="10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b/>
      <sz val="10"/>
      <color indexed="18"/>
      <name val="Calibri"/>
      <family val="2"/>
    </font>
    <font>
      <b/>
      <sz val="12"/>
      <name val="Calibri"/>
      <family val="2"/>
    </font>
    <font>
      <i/>
      <sz val="7"/>
      <name val="Calibri"/>
      <family val="2"/>
    </font>
    <font>
      <i/>
      <sz val="10"/>
      <name val="Calibri"/>
      <family val="2"/>
    </font>
    <font>
      <sz val="20"/>
      <name val="Calibri"/>
      <family val="2"/>
    </font>
    <font>
      <sz val="8"/>
      <color indexed="8"/>
      <name val="Calibri"/>
      <family val="2"/>
    </font>
    <font>
      <u val="single"/>
      <sz val="10"/>
      <color indexed="36"/>
      <name val="Arial"/>
      <family val="0"/>
    </font>
    <font>
      <b/>
      <sz val="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6" fillId="15" borderId="0" applyNumberFormat="0" applyBorder="0" applyAlignment="0" applyProtection="0"/>
    <xf numFmtId="0" fontId="16" fillId="16" borderId="1" applyNumberFormat="0" applyAlignment="0" applyProtection="0"/>
    <xf numFmtId="0" fontId="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17" borderId="6" applyNumberFormat="0" applyAlignment="0" applyProtection="0"/>
    <xf numFmtId="0" fontId="6" fillId="15" borderId="0" applyNumberFormat="0" applyBorder="0" applyAlignment="0" applyProtection="0"/>
    <xf numFmtId="0" fontId="15" fillId="7" borderId="1" applyNumberFormat="0" applyAlignment="0" applyProtection="0"/>
    <xf numFmtId="0" fontId="7" fillId="17" borderId="6" applyNumberFormat="0" applyAlignment="0" applyProtection="0"/>
    <xf numFmtId="0" fontId="13" fillId="0" borderId="7" applyNumberFormat="0" applyFill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4" borderId="8" applyNumberFormat="0" applyFont="0" applyAlignment="0" applyProtection="0"/>
    <xf numFmtId="0" fontId="17" fillId="16" borderId="9" applyNumberFormat="0" applyAlignment="0" applyProtection="0"/>
    <xf numFmtId="0" fontId="3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15" fillId="7" borderId="1" applyNumberFormat="0" applyAlignment="0" applyProtection="0"/>
    <xf numFmtId="0" fontId="16" fillId="16" borderId="1" applyNumberFormat="0" applyAlignment="0" applyProtection="0"/>
    <xf numFmtId="0" fontId="17" fillId="16" borderId="9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7" borderId="10" xfId="0" applyFont="1" applyFill="1" applyBorder="1" applyAlignment="1">
      <alignment horizontal="center"/>
    </xf>
    <xf numFmtId="0" fontId="22" fillId="7" borderId="10" xfId="0" applyFont="1" applyFill="1" applyBorder="1" applyAlignment="1">
      <alignment/>
    </xf>
    <xf numFmtId="2" fontId="21" fillId="7" borderId="10" xfId="0" applyNumberFormat="1" applyFont="1" applyFill="1" applyBorder="1" applyAlignment="1">
      <alignment wrapText="1"/>
    </xf>
    <xf numFmtId="0" fontId="24" fillId="0" borderId="0" xfId="0" applyFont="1" applyAlignment="1">
      <alignment/>
    </xf>
    <xf numFmtId="0" fontId="21" fillId="16" borderId="10" xfId="0" applyFont="1" applyFill="1" applyBorder="1" applyAlignment="1">
      <alignment horizontal="right"/>
    </xf>
    <xf numFmtId="0" fontId="22" fillId="16" borderId="10" xfId="0" applyFont="1" applyFill="1" applyBorder="1" applyAlignment="1">
      <alignment/>
    </xf>
    <xf numFmtId="0" fontId="22" fillId="16" borderId="10" xfId="0" applyFont="1" applyFill="1" applyBorder="1" applyAlignment="1">
      <alignment horizontal="right"/>
    </xf>
    <xf numFmtId="2" fontId="22" fillId="16" borderId="10" xfId="0" applyNumberFormat="1" applyFont="1" applyFill="1" applyBorder="1" applyAlignment="1">
      <alignment wrapText="1"/>
    </xf>
    <xf numFmtId="4" fontId="22" fillId="0" borderId="10" xfId="0" applyNumberFormat="1" applyFont="1" applyFill="1" applyBorder="1" applyAlignment="1">
      <alignment/>
    </xf>
    <xf numFmtId="4" fontId="25" fillId="0" borderId="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2" fillId="0" borderId="10" xfId="0" applyNumberFormat="1" applyFont="1" applyBorder="1" applyAlignment="1">
      <alignment wrapText="1"/>
    </xf>
    <xf numFmtId="4" fontId="22" fillId="0" borderId="0" xfId="0" applyNumberFormat="1" applyFont="1" applyAlignment="1">
      <alignment/>
    </xf>
    <xf numFmtId="2" fontId="22" fillId="16" borderId="10" xfId="0" applyNumberFormat="1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right"/>
    </xf>
    <xf numFmtId="0" fontId="22" fillId="0" borderId="11" xfId="0" applyFont="1" applyBorder="1" applyAlignment="1">
      <alignment/>
    </xf>
    <xf numFmtId="2" fontId="22" fillId="0" borderId="11" xfId="0" applyNumberFormat="1" applyFont="1" applyBorder="1" applyAlignment="1">
      <alignment horizontal="left" wrapText="1"/>
    </xf>
    <xf numFmtId="4" fontId="22" fillId="0" borderId="11" xfId="0" applyNumberFormat="1" applyFont="1" applyFill="1" applyBorder="1" applyAlignment="1">
      <alignment/>
    </xf>
    <xf numFmtId="0" fontId="21" fillId="7" borderId="12" xfId="0" applyFont="1" applyFill="1" applyBorder="1" applyAlignment="1">
      <alignment horizontal="center"/>
    </xf>
    <xf numFmtId="0" fontId="22" fillId="7" borderId="13" xfId="0" applyFont="1" applyFill="1" applyBorder="1" applyAlignment="1">
      <alignment/>
    </xf>
    <xf numFmtId="2" fontId="21" fillId="7" borderId="13" xfId="0" applyNumberFormat="1" applyFont="1" applyFill="1" applyBorder="1" applyAlignment="1">
      <alignment wrapText="1"/>
    </xf>
    <xf numFmtId="0" fontId="21" fillId="16" borderId="14" xfId="0" applyFont="1" applyFill="1" applyBorder="1" applyAlignment="1">
      <alignment horizontal="right"/>
    </xf>
    <xf numFmtId="0" fontId="21" fillId="16" borderId="14" xfId="0" applyFont="1" applyFill="1" applyBorder="1" applyAlignment="1">
      <alignment/>
    </xf>
    <xf numFmtId="0" fontId="22" fillId="16" borderId="14" xfId="0" applyFont="1" applyFill="1" applyBorder="1" applyAlignment="1">
      <alignment horizontal="right"/>
    </xf>
    <xf numFmtId="2" fontId="22" fillId="16" borderId="14" xfId="0" applyNumberFormat="1" applyFont="1" applyFill="1" applyBorder="1" applyAlignment="1">
      <alignment wrapText="1"/>
    </xf>
    <xf numFmtId="4" fontId="22" fillId="0" borderId="14" xfId="0" applyNumberFormat="1" applyFont="1" applyFill="1" applyBorder="1" applyAlignment="1">
      <alignment/>
    </xf>
    <xf numFmtId="0" fontId="21" fillId="16" borderId="10" xfId="0" applyFont="1" applyFill="1" applyBorder="1" applyAlignment="1">
      <alignment/>
    </xf>
    <xf numFmtId="0" fontId="22" fillId="16" borderId="14" xfId="0" applyFont="1" applyFill="1" applyBorder="1" applyAlignment="1">
      <alignment/>
    </xf>
    <xf numFmtId="4" fontId="22" fillId="7" borderId="15" xfId="0" applyNumberFormat="1" applyFont="1" applyFill="1" applyBorder="1" applyAlignment="1">
      <alignment/>
    </xf>
    <xf numFmtId="0" fontId="23" fillId="0" borderId="14" xfId="0" applyFont="1" applyFill="1" applyBorder="1" applyAlignment="1">
      <alignment horizontal="center"/>
    </xf>
    <xf numFmtId="0" fontId="22" fillId="0" borderId="14" xfId="0" applyFont="1" applyBorder="1" applyAlignment="1">
      <alignment/>
    </xf>
    <xf numFmtId="2" fontId="22" fillId="0" borderId="14" xfId="0" applyNumberFormat="1" applyFont="1" applyBorder="1" applyAlignment="1">
      <alignment wrapText="1"/>
    </xf>
    <xf numFmtId="4" fontId="22" fillId="0" borderId="14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0" fontId="21" fillId="18" borderId="16" xfId="0" applyFont="1" applyFill="1" applyBorder="1" applyAlignment="1">
      <alignment/>
    </xf>
    <xf numFmtId="0" fontId="21" fillId="18" borderId="17" xfId="0" applyFont="1" applyFill="1" applyBorder="1" applyAlignment="1">
      <alignment/>
    </xf>
    <xf numFmtId="4" fontId="21" fillId="18" borderId="17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/>
    </xf>
    <xf numFmtId="0" fontId="20" fillId="0" borderId="0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10" xfId="0" applyFont="1" applyBorder="1" applyAlignment="1">
      <alignment horizontal="center"/>
    </xf>
    <xf numFmtId="0" fontId="21" fillId="18" borderId="10" xfId="0" applyFont="1" applyFill="1" applyBorder="1" applyAlignment="1">
      <alignment horizontal="right" vertical="center"/>
    </xf>
    <xf numFmtId="0" fontId="21" fillId="18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1" fillId="7" borderId="10" xfId="0" applyNumberFormat="1" applyFont="1" applyFill="1" applyBorder="1" applyAlignment="1">
      <alignment/>
    </xf>
    <xf numFmtId="0" fontId="21" fillId="7" borderId="10" xfId="0" applyFont="1" applyFill="1" applyBorder="1" applyAlignment="1">
      <alignment wrapText="1"/>
    </xf>
    <xf numFmtId="4" fontId="21" fillId="7" borderId="10" xfId="0" applyNumberFormat="1" applyFont="1" applyFill="1" applyBorder="1" applyAlignment="1">
      <alignment/>
    </xf>
    <xf numFmtId="0" fontId="22" fillId="0" borderId="10" xfId="0" applyFont="1" applyBorder="1" applyAlignment="1">
      <alignment wrapText="1"/>
    </xf>
    <xf numFmtId="4" fontId="26" fillId="0" borderId="0" xfId="0" applyNumberFormat="1" applyFont="1" applyAlignment="1">
      <alignment/>
    </xf>
    <xf numFmtId="0" fontId="21" fillId="16" borderId="10" xfId="0" applyNumberFormat="1" applyFont="1" applyFill="1" applyBorder="1" applyAlignment="1">
      <alignment/>
    </xf>
    <xf numFmtId="0" fontId="22" fillId="16" borderId="10" xfId="0" applyFont="1" applyFill="1" applyBorder="1" applyAlignment="1">
      <alignment wrapText="1"/>
    </xf>
    <xf numFmtId="0" fontId="22" fillId="16" borderId="10" xfId="0" applyNumberFormat="1" applyFont="1" applyFill="1" applyBorder="1" applyAlignment="1">
      <alignment/>
    </xf>
    <xf numFmtId="0" fontId="22" fillId="16" borderId="10" xfId="0" applyFont="1" applyFill="1" applyBorder="1" applyAlignment="1">
      <alignment wrapText="1"/>
    </xf>
    <xf numFmtId="4" fontId="22" fillId="0" borderId="0" xfId="0" applyNumberFormat="1" applyFont="1" applyBorder="1" applyAlignment="1">
      <alignment/>
    </xf>
    <xf numFmtId="4" fontId="22" fillId="0" borderId="0" xfId="0" applyNumberFormat="1" applyFont="1" applyFill="1" applyBorder="1" applyAlignment="1">
      <alignment/>
    </xf>
    <xf numFmtId="4" fontId="22" fillId="16" borderId="10" xfId="0" applyNumberFormat="1" applyFont="1" applyFill="1" applyBorder="1" applyAlignment="1">
      <alignment wrapText="1"/>
    </xf>
    <xf numFmtId="4" fontId="22" fillId="0" borderId="10" xfId="0" applyNumberFormat="1" applyFont="1" applyBorder="1" applyAlignment="1">
      <alignment wrapText="1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wrapText="1"/>
    </xf>
    <xf numFmtId="0" fontId="21" fillId="16" borderId="10" xfId="0" applyFont="1" applyFill="1" applyBorder="1" applyAlignment="1">
      <alignment/>
    </xf>
    <xf numFmtId="4" fontId="22" fillId="16" borderId="10" xfId="0" applyNumberFormat="1" applyFont="1" applyFill="1" applyBorder="1" applyAlignment="1">
      <alignment wrapText="1"/>
    </xf>
    <xf numFmtId="4" fontId="22" fillId="16" borderId="10" xfId="0" applyNumberFormat="1" applyFont="1" applyFill="1" applyBorder="1" applyAlignment="1">
      <alignment/>
    </xf>
    <xf numFmtId="0" fontId="21" fillId="16" borderId="0" xfId="0" applyNumberFormat="1" applyFont="1" applyFill="1" applyBorder="1" applyAlignment="1">
      <alignment/>
    </xf>
    <xf numFmtId="4" fontId="22" fillId="16" borderId="0" xfId="0" applyNumberFormat="1" applyFont="1" applyFill="1" applyBorder="1" applyAlignment="1">
      <alignment wrapText="1"/>
    </xf>
    <xf numFmtId="4" fontId="21" fillId="0" borderId="0" xfId="0" applyNumberFormat="1" applyFont="1" applyAlignment="1">
      <alignment/>
    </xf>
    <xf numFmtId="4" fontId="22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2" fillId="16" borderId="0" xfId="0" applyNumberFormat="1" applyFont="1" applyFill="1" applyBorder="1" applyAlignment="1">
      <alignment/>
    </xf>
    <xf numFmtId="0" fontId="22" fillId="0" borderId="10" xfId="0" applyNumberFormat="1" applyFont="1" applyBorder="1" applyAlignment="1">
      <alignment/>
    </xf>
    <xf numFmtId="0" fontId="22" fillId="16" borderId="10" xfId="0" applyFont="1" applyFill="1" applyBorder="1" applyAlignment="1">
      <alignment horizontal="left" wrapText="1"/>
    </xf>
    <xf numFmtId="0" fontId="22" fillId="16" borderId="0" xfId="0" applyFont="1" applyFill="1" applyBorder="1" applyAlignment="1">
      <alignment wrapText="1"/>
    </xf>
    <xf numFmtId="4" fontId="21" fillId="16" borderId="0" xfId="0" applyNumberFormat="1" applyFont="1" applyFill="1" applyBorder="1" applyAlignment="1">
      <alignment wrapText="1"/>
    </xf>
    <xf numFmtId="0" fontId="21" fillId="0" borderId="0" xfId="0" applyFont="1" applyBorder="1" applyAlignment="1">
      <alignment wrapText="1"/>
    </xf>
    <xf numFmtId="0" fontId="22" fillId="0" borderId="0" xfId="0" applyNumberFormat="1" applyFont="1" applyBorder="1" applyAlignment="1">
      <alignment/>
    </xf>
    <xf numFmtId="0" fontId="21" fillId="0" borderId="10" xfId="0" applyNumberFormat="1" applyFont="1" applyBorder="1" applyAlignment="1">
      <alignment/>
    </xf>
    <xf numFmtId="0" fontId="22" fillId="16" borderId="0" xfId="0" applyFont="1" applyFill="1" applyBorder="1" applyAlignment="1">
      <alignment wrapText="1"/>
    </xf>
    <xf numFmtId="4" fontId="21" fillId="0" borderId="0" xfId="0" applyNumberFormat="1" applyFont="1" applyFill="1" applyBorder="1" applyAlignment="1">
      <alignment wrapText="1"/>
    </xf>
    <xf numFmtId="4" fontId="20" fillId="0" borderId="0" xfId="0" applyNumberFormat="1" applyFont="1" applyAlignment="1">
      <alignment/>
    </xf>
    <xf numFmtId="4" fontId="22" fillId="0" borderId="0" xfId="0" applyNumberFormat="1" applyFont="1" applyBorder="1" applyAlignment="1">
      <alignment wrapText="1"/>
    </xf>
    <xf numFmtId="0" fontId="21" fillId="16" borderId="10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wrapText="1"/>
    </xf>
    <xf numFmtId="0" fontId="21" fillId="0" borderId="0" xfId="0" applyNumberFormat="1" applyFont="1" applyBorder="1" applyAlignment="1">
      <alignment/>
    </xf>
    <xf numFmtId="4" fontId="31" fillId="0" borderId="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0" fontId="32" fillId="18" borderId="10" xfId="0" applyNumberFormat="1" applyFont="1" applyFill="1" applyBorder="1" applyAlignment="1">
      <alignment/>
    </xf>
    <xf numFmtId="0" fontId="20" fillId="18" borderId="10" xfId="0" applyFont="1" applyFill="1" applyBorder="1" applyAlignment="1">
      <alignment wrapText="1"/>
    </xf>
    <xf numFmtId="4" fontId="23" fillId="18" borderId="10" xfId="0" applyNumberFormat="1" applyFont="1" applyFill="1" applyBorder="1" applyAlignment="1">
      <alignment horizontal="right"/>
    </xf>
    <xf numFmtId="4" fontId="21" fillId="18" borderId="10" xfId="0" applyNumberFormat="1" applyFont="1" applyFill="1" applyBorder="1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4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2" fillId="0" borderId="11" xfId="0" applyFont="1" applyBorder="1" applyAlignment="1">
      <alignment horizontal="center"/>
    </xf>
    <xf numFmtId="0" fontId="22" fillId="18" borderId="10" xfId="0" applyFont="1" applyFill="1" applyBorder="1" applyAlignment="1">
      <alignment horizontal="center" vertical="center"/>
    </xf>
    <xf numFmtId="0" fontId="21" fillId="18" borderId="10" xfId="0" applyFont="1" applyFill="1" applyBorder="1" applyAlignment="1">
      <alignment horizontal="center" vertical="center"/>
    </xf>
    <xf numFmtId="2" fontId="21" fillId="18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0" fontId="20" fillId="0" borderId="0" xfId="0" applyFont="1" applyAlignment="1">
      <alignment horizontal="center"/>
    </xf>
    <xf numFmtId="0" fontId="36" fillId="0" borderId="0" xfId="0" applyFont="1" applyAlignment="1">
      <alignment wrapText="1"/>
    </xf>
    <xf numFmtId="0" fontId="22" fillId="0" borderId="10" xfId="0" applyFont="1" applyBorder="1" applyAlignment="1">
      <alignment/>
    </xf>
    <xf numFmtId="4" fontId="22" fillId="0" borderId="10" xfId="0" applyNumberFormat="1" applyFont="1" applyBorder="1" applyAlignment="1">
      <alignment/>
    </xf>
    <xf numFmtId="4" fontId="20" fillId="0" borderId="0" xfId="0" applyNumberFormat="1" applyFont="1" applyFill="1" applyBorder="1" applyAlignment="1">
      <alignment horizontal="right"/>
    </xf>
    <xf numFmtId="4" fontId="22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right"/>
    </xf>
    <xf numFmtId="0" fontId="21" fillId="18" borderId="10" xfId="0" applyFont="1" applyFill="1" applyBorder="1" applyAlignment="1">
      <alignment/>
    </xf>
    <xf numFmtId="0" fontId="22" fillId="0" borderId="10" xfId="0" applyNumberFormat="1" applyFont="1" applyFill="1" applyBorder="1" applyAlignment="1">
      <alignment wrapText="1"/>
    </xf>
    <xf numFmtId="0" fontId="21" fillId="0" borderId="10" xfId="0" applyFont="1" applyBorder="1" applyAlignment="1">
      <alignment/>
    </xf>
    <xf numFmtId="0" fontId="22" fillId="18" borderId="10" xfId="0" applyFont="1" applyFill="1" applyBorder="1" applyAlignment="1">
      <alignment/>
    </xf>
    <xf numFmtId="0" fontId="27" fillId="0" borderId="0" xfId="0" applyFont="1" applyAlignment="1">
      <alignment horizontal="center"/>
    </xf>
    <xf numFmtId="0" fontId="21" fillId="7" borderId="10" xfId="0" applyFont="1" applyFill="1" applyBorder="1" applyAlignment="1">
      <alignment/>
    </xf>
    <xf numFmtId="0" fontId="21" fillId="7" borderId="10" xfId="0" applyFont="1" applyFill="1" applyBorder="1" applyAlignment="1">
      <alignment wrapText="1"/>
    </xf>
    <xf numFmtId="0" fontId="27" fillId="0" borderId="0" xfId="0" applyFont="1" applyAlignment="1">
      <alignment/>
    </xf>
    <xf numFmtId="0" fontId="38" fillId="18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/>
    </xf>
    <xf numFmtId="4" fontId="33" fillId="0" borderId="0" xfId="0" applyNumberFormat="1" applyFont="1" applyFill="1" applyBorder="1" applyAlignment="1">
      <alignment/>
    </xf>
    <xf numFmtId="0" fontId="22" fillId="16" borderId="10" xfId="0" applyFont="1" applyFill="1" applyBorder="1" applyAlignment="1">
      <alignment horizontal="left" vertical="center" wrapText="1"/>
    </xf>
    <xf numFmtId="4" fontId="21" fillId="7" borderId="10" xfId="0" applyNumberFormat="1" applyFont="1" applyFill="1" applyBorder="1" applyAlignment="1">
      <alignment/>
    </xf>
    <xf numFmtId="0" fontId="21" fillId="7" borderId="10" xfId="0" applyNumberFormat="1" applyFont="1" applyFill="1" applyBorder="1" applyAlignment="1">
      <alignment/>
    </xf>
    <xf numFmtId="4" fontId="22" fillId="0" borderId="0" xfId="0" applyNumberFormat="1" applyFont="1" applyAlignment="1">
      <alignment horizontal="center"/>
    </xf>
    <xf numFmtId="4" fontId="21" fillId="0" borderId="0" xfId="0" applyNumberFormat="1" applyFont="1" applyAlignment="1">
      <alignment horizontal="center"/>
    </xf>
  </cellXfs>
  <cellStyles count="9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Chybně" xfId="70"/>
    <cellStyle name="Input" xfId="71"/>
    <cellStyle name="Kontrolní buň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te" xfId="83"/>
    <cellStyle name="Output" xfId="84"/>
    <cellStyle name="Followed Hyperlink" xfId="85"/>
    <cellStyle name="Poznámka" xfId="86"/>
    <cellStyle name="Percent" xfId="87"/>
    <cellStyle name="Propojená buňka" xfId="88"/>
    <cellStyle name="Správně" xfId="89"/>
    <cellStyle name="Text upozornění" xfId="90"/>
    <cellStyle name="Title" xfId="91"/>
    <cellStyle name="Total" xfId="92"/>
    <cellStyle name="Vstup" xfId="93"/>
    <cellStyle name="Výpočet" xfId="94"/>
    <cellStyle name="Výstup" xfId="95"/>
    <cellStyle name="Vysvětlující text" xfId="96"/>
    <cellStyle name="Warning Text" xfId="97"/>
    <cellStyle name="Zvýraznění 1" xfId="98"/>
    <cellStyle name="Zvýraznění 2" xfId="99"/>
    <cellStyle name="Zvýraznění 3" xfId="100"/>
    <cellStyle name="Zvýraznění 4" xfId="101"/>
    <cellStyle name="Zvýraznění 5" xfId="102"/>
    <cellStyle name="Zvýraznění 6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40">
      <selection activeCell="E6" sqref="E6"/>
    </sheetView>
  </sheetViews>
  <sheetFormatPr defaultColWidth="9.140625" defaultRowHeight="12.75"/>
  <cols>
    <col min="1" max="1" width="4.28125" style="2" customWidth="1"/>
    <col min="2" max="2" width="5.28125" style="2" customWidth="1"/>
    <col min="3" max="3" width="7.140625" style="2" customWidth="1"/>
    <col min="4" max="4" width="52.00390625" style="2" customWidth="1"/>
    <col min="5" max="5" width="13.57421875" style="2" customWidth="1"/>
    <col min="6" max="16384" width="9.140625" style="2" customWidth="1"/>
  </cols>
  <sheetData>
    <row r="1" spans="1:4" ht="18">
      <c r="A1" s="1" t="s">
        <v>10</v>
      </c>
      <c r="D1" s="3"/>
    </row>
    <row r="2" spans="1:4" ht="18">
      <c r="A2" s="1"/>
      <c r="D2" s="3"/>
    </row>
    <row r="3" spans="1:5" ht="13.5">
      <c r="A3" s="4"/>
      <c r="B3" s="5"/>
      <c r="C3" s="5"/>
      <c r="D3" s="6"/>
      <c r="E3" s="7"/>
    </row>
    <row r="4" spans="1:5" ht="13.5">
      <c r="A4" s="5"/>
      <c r="B4" s="5"/>
      <c r="C4" s="5"/>
      <c r="D4" s="5"/>
      <c r="E4" s="117" t="s">
        <v>4</v>
      </c>
    </row>
    <row r="5" spans="1:5" s="8" customFormat="1" ht="18.75">
      <c r="A5" s="118"/>
      <c r="B5" s="119" t="s">
        <v>191</v>
      </c>
      <c r="C5" s="119" t="s">
        <v>102</v>
      </c>
      <c r="D5" s="120" t="s">
        <v>103</v>
      </c>
      <c r="E5" s="138" t="s">
        <v>32</v>
      </c>
    </row>
    <row r="6" spans="1:5" s="8" customFormat="1" ht="13.5">
      <c r="A6" s="9" t="s">
        <v>42</v>
      </c>
      <c r="B6" s="10"/>
      <c r="C6" s="10"/>
      <c r="D6" s="11"/>
      <c r="E6" s="12"/>
    </row>
    <row r="7" spans="1:5" s="16" customFormat="1" ht="15">
      <c r="A7" s="13" t="s">
        <v>104</v>
      </c>
      <c r="B7" s="14"/>
      <c r="C7" s="14"/>
      <c r="D7" s="15" t="s">
        <v>105</v>
      </c>
      <c r="E7" s="14"/>
    </row>
    <row r="8" spans="1:7" ht="13.5">
      <c r="A8" s="17"/>
      <c r="B8" s="18"/>
      <c r="C8" s="19">
        <v>1111</v>
      </c>
      <c r="D8" s="20" t="s">
        <v>138</v>
      </c>
      <c r="E8" s="21">
        <v>18025</v>
      </c>
      <c r="G8" s="22"/>
    </row>
    <row r="9" spans="1:7" ht="13.5">
      <c r="A9" s="17"/>
      <c r="B9" s="18"/>
      <c r="C9" s="19">
        <v>1112</v>
      </c>
      <c r="D9" s="20" t="s">
        <v>17</v>
      </c>
      <c r="E9" s="21">
        <v>1000</v>
      </c>
      <c r="G9" s="22"/>
    </row>
    <row r="10" spans="1:7" ht="13.5">
      <c r="A10" s="23"/>
      <c r="B10" s="23"/>
      <c r="C10" s="23">
        <v>1113</v>
      </c>
      <c r="D10" s="24" t="s">
        <v>89</v>
      </c>
      <c r="E10" s="21">
        <v>2000</v>
      </c>
      <c r="G10" s="22"/>
    </row>
    <row r="11" spans="1:7" ht="13.5">
      <c r="A11" s="17"/>
      <c r="B11" s="18"/>
      <c r="C11" s="19">
        <v>1121</v>
      </c>
      <c r="D11" s="20" t="s">
        <v>171</v>
      </c>
      <c r="E11" s="21">
        <v>18500</v>
      </c>
      <c r="G11" s="22"/>
    </row>
    <row r="12" spans="1:7" ht="13.5">
      <c r="A12" s="17"/>
      <c r="B12" s="18"/>
      <c r="C12" s="19">
        <v>1122</v>
      </c>
      <c r="D12" s="20" t="s">
        <v>165</v>
      </c>
      <c r="E12" s="21">
        <v>0</v>
      </c>
      <c r="G12" s="22"/>
    </row>
    <row r="13" spans="1:7" ht="13.5">
      <c r="A13" s="17"/>
      <c r="B13" s="23"/>
      <c r="C13" s="23">
        <v>1511</v>
      </c>
      <c r="D13" s="24" t="s">
        <v>172</v>
      </c>
      <c r="E13" s="21">
        <v>3300</v>
      </c>
      <c r="G13" s="22"/>
    </row>
    <row r="14" spans="1:5" ht="13.5">
      <c r="A14" s="17"/>
      <c r="B14" s="23"/>
      <c r="C14" s="23">
        <v>1211</v>
      </c>
      <c r="D14" s="24" t="s">
        <v>173</v>
      </c>
      <c r="E14" s="21">
        <v>37390</v>
      </c>
    </row>
    <row r="15" spans="1:5" ht="13.5">
      <c r="A15" s="17"/>
      <c r="B15" s="23"/>
      <c r="C15" s="23">
        <v>1334</v>
      </c>
      <c r="D15" s="24" t="s">
        <v>236</v>
      </c>
      <c r="E15" s="21">
        <v>5</v>
      </c>
    </row>
    <row r="16" spans="1:5" ht="13.5">
      <c r="A16" s="17"/>
      <c r="B16" s="18"/>
      <c r="C16" s="19">
        <v>1341</v>
      </c>
      <c r="D16" s="20" t="s">
        <v>91</v>
      </c>
      <c r="E16" s="21">
        <v>260</v>
      </c>
    </row>
    <row r="17" spans="1:5" ht="13.5">
      <c r="A17" s="17"/>
      <c r="B17" s="18"/>
      <c r="C17" s="19">
        <v>1343</v>
      </c>
      <c r="D17" s="20" t="s">
        <v>92</v>
      </c>
      <c r="E17" s="21">
        <v>182</v>
      </c>
    </row>
    <row r="18" spans="1:5" ht="13.5">
      <c r="A18" s="17"/>
      <c r="B18" s="18"/>
      <c r="C18" s="19">
        <v>1351</v>
      </c>
      <c r="D18" s="20" t="s">
        <v>87</v>
      </c>
      <c r="E18" s="21">
        <v>3500</v>
      </c>
    </row>
    <row r="19" spans="1:5" ht="13.5">
      <c r="A19" s="17"/>
      <c r="B19" s="18"/>
      <c r="C19" s="19">
        <v>1355</v>
      </c>
      <c r="D19" s="20" t="s">
        <v>6</v>
      </c>
      <c r="E19" s="21">
        <v>310</v>
      </c>
    </row>
    <row r="20" spans="1:5" ht="13.5">
      <c r="A20" s="17"/>
      <c r="B20" s="18"/>
      <c r="C20" s="19">
        <v>1340</v>
      </c>
      <c r="D20" s="26" t="s">
        <v>93</v>
      </c>
      <c r="E20" s="21">
        <v>3736</v>
      </c>
    </row>
    <row r="21" spans="1:5" ht="13.5">
      <c r="A21" s="27"/>
      <c r="B21" s="28"/>
      <c r="C21" s="28">
        <v>1361</v>
      </c>
      <c r="D21" s="29" t="s">
        <v>90</v>
      </c>
      <c r="E21" s="30">
        <v>768</v>
      </c>
    </row>
    <row r="22" spans="1:5" s="16" customFormat="1" ht="15">
      <c r="A22" s="31" t="s">
        <v>174</v>
      </c>
      <c r="B22" s="32"/>
      <c r="C22" s="32"/>
      <c r="D22" s="33" t="s">
        <v>26</v>
      </c>
      <c r="E22" s="41"/>
    </row>
    <row r="23" spans="1:5" ht="21">
      <c r="A23" s="34"/>
      <c r="B23" s="35"/>
      <c r="C23" s="36">
        <v>4112</v>
      </c>
      <c r="D23" s="37" t="s">
        <v>116</v>
      </c>
      <c r="E23" s="38">
        <v>6302</v>
      </c>
    </row>
    <row r="24" spans="1:5" ht="13.5">
      <c r="A24" s="34"/>
      <c r="B24" s="35"/>
      <c r="C24" s="36">
        <v>4223</v>
      </c>
      <c r="D24" s="37" t="s">
        <v>219</v>
      </c>
      <c r="E24" s="38">
        <v>9100</v>
      </c>
    </row>
    <row r="25" spans="1:5" ht="13.5">
      <c r="A25" s="34"/>
      <c r="B25" s="35"/>
      <c r="C25" s="36">
        <v>4223</v>
      </c>
      <c r="D25" s="37" t="s">
        <v>220</v>
      </c>
      <c r="E25" s="38">
        <v>7900</v>
      </c>
    </row>
    <row r="26" spans="1:5" ht="13.5">
      <c r="A26" s="34"/>
      <c r="B26" s="35"/>
      <c r="C26" s="36"/>
      <c r="D26" s="37" t="s">
        <v>179</v>
      </c>
      <c r="E26" s="38">
        <v>820</v>
      </c>
    </row>
    <row r="27" spans="1:5" ht="13.5">
      <c r="A27" s="34"/>
      <c r="B27" s="35"/>
      <c r="C27" s="36"/>
      <c r="D27" s="37" t="s">
        <v>180</v>
      </c>
      <c r="E27" s="38">
        <v>8238</v>
      </c>
    </row>
    <row r="28" spans="1:5" ht="13.5">
      <c r="A28" s="34"/>
      <c r="B28" s="35"/>
      <c r="C28" s="36"/>
      <c r="D28" s="37" t="s">
        <v>106</v>
      </c>
      <c r="E28" s="38">
        <v>4500</v>
      </c>
    </row>
    <row r="29" spans="1:5" ht="13.5">
      <c r="A29" s="17"/>
      <c r="B29" s="39"/>
      <c r="C29" s="19">
        <v>4122</v>
      </c>
      <c r="D29" s="26" t="s">
        <v>152</v>
      </c>
      <c r="E29" s="21">
        <v>120</v>
      </c>
    </row>
    <row r="30" spans="1:5" s="16" customFormat="1" ht="15">
      <c r="A30" s="31" t="s">
        <v>27</v>
      </c>
      <c r="B30" s="32"/>
      <c r="C30" s="32"/>
      <c r="D30" s="33" t="s">
        <v>28</v>
      </c>
      <c r="E30" s="41"/>
    </row>
    <row r="31" spans="1:5" ht="13.5">
      <c r="A31" s="34"/>
      <c r="B31" s="40">
        <v>1037</v>
      </c>
      <c r="C31" s="36">
        <v>2111</v>
      </c>
      <c r="D31" s="37" t="s">
        <v>94</v>
      </c>
      <c r="E31" s="38">
        <v>2500</v>
      </c>
    </row>
    <row r="32" spans="1:5" ht="13.5">
      <c r="A32" s="17"/>
      <c r="B32" s="18">
        <v>2119</v>
      </c>
      <c r="C32" s="19">
        <v>2343</v>
      </c>
      <c r="D32" s="20" t="s">
        <v>16</v>
      </c>
      <c r="E32" s="21">
        <v>665</v>
      </c>
    </row>
    <row r="33" spans="1:5" ht="13.5">
      <c r="A33" s="17"/>
      <c r="B33" s="18">
        <v>2143</v>
      </c>
      <c r="C33" s="19">
        <v>2112</v>
      </c>
      <c r="D33" s="20" t="s">
        <v>95</v>
      </c>
      <c r="E33" s="21">
        <v>80</v>
      </c>
    </row>
    <row r="34" spans="1:5" ht="13.5">
      <c r="A34" s="17"/>
      <c r="B34" s="18">
        <v>3113</v>
      </c>
      <c r="C34" s="19"/>
      <c r="D34" s="20" t="s">
        <v>46</v>
      </c>
      <c r="E34" s="21">
        <v>937</v>
      </c>
    </row>
    <row r="35" spans="1:5" ht="13.5">
      <c r="A35" s="17"/>
      <c r="B35" s="18">
        <v>3314</v>
      </c>
      <c r="C35" s="19">
        <v>2111.2112</v>
      </c>
      <c r="D35" s="20" t="s">
        <v>127</v>
      </c>
      <c r="E35" s="21">
        <v>170</v>
      </c>
    </row>
    <row r="36" spans="1:5" ht="13.5">
      <c r="A36" s="17"/>
      <c r="B36" s="18">
        <v>3315</v>
      </c>
      <c r="C36" s="19">
        <v>2111</v>
      </c>
      <c r="D36" s="20" t="s">
        <v>203</v>
      </c>
      <c r="E36" s="21">
        <v>66</v>
      </c>
    </row>
    <row r="37" spans="1:5" ht="13.5">
      <c r="A37" s="17"/>
      <c r="B37" s="18">
        <v>3319</v>
      </c>
      <c r="C37" s="19">
        <v>2111</v>
      </c>
      <c r="D37" s="20" t="s">
        <v>96</v>
      </c>
      <c r="E37" s="21">
        <v>80</v>
      </c>
    </row>
    <row r="38" spans="1:5" ht="13.5">
      <c r="A38" s="17"/>
      <c r="B38" s="18">
        <v>3322</v>
      </c>
      <c r="C38" s="19">
        <v>2324</v>
      </c>
      <c r="D38" s="20" t="s">
        <v>239</v>
      </c>
      <c r="E38" s="21">
        <v>0</v>
      </c>
    </row>
    <row r="39" spans="1:5" ht="13.5">
      <c r="A39" s="17"/>
      <c r="B39" s="18">
        <v>3349</v>
      </c>
      <c r="C39" s="19">
        <v>2112</v>
      </c>
      <c r="D39" s="20" t="s">
        <v>128</v>
      </c>
      <c r="E39" s="21">
        <v>70</v>
      </c>
    </row>
    <row r="40" spans="1:5" ht="13.5">
      <c r="A40" s="17"/>
      <c r="B40" s="18">
        <v>3612</v>
      </c>
      <c r="C40" s="19"/>
      <c r="D40" s="20" t="s">
        <v>126</v>
      </c>
      <c r="E40" s="21">
        <v>28220</v>
      </c>
    </row>
    <row r="41" spans="1:5" ht="12.75" customHeight="1">
      <c r="A41" s="17"/>
      <c r="B41" s="18">
        <v>3612</v>
      </c>
      <c r="C41" s="19">
        <v>2111</v>
      </c>
      <c r="D41" s="20" t="s">
        <v>240</v>
      </c>
      <c r="E41" s="21">
        <v>3</v>
      </c>
    </row>
    <row r="42" spans="1:5" ht="13.5">
      <c r="A42" s="17"/>
      <c r="B42" s="18">
        <v>3612</v>
      </c>
      <c r="C42" s="19">
        <v>2132</v>
      </c>
      <c r="D42" s="20" t="s">
        <v>49</v>
      </c>
      <c r="E42" s="21">
        <v>21</v>
      </c>
    </row>
    <row r="43" spans="1:5" ht="13.5">
      <c r="A43" s="17"/>
      <c r="B43" s="18">
        <v>3613</v>
      </c>
      <c r="C43" s="19">
        <v>2132</v>
      </c>
      <c r="D43" s="20" t="s">
        <v>204</v>
      </c>
      <c r="E43" s="21">
        <v>1079</v>
      </c>
    </row>
    <row r="44" spans="1:5" ht="13.5">
      <c r="A44" s="17"/>
      <c r="B44" s="18">
        <v>3613</v>
      </c>
      <c r="C44" s="19">
        <v>2132</v>
      </c>
      <c r="D44" s="20" t="s">
        <v>232</v>
      </c>
      <c r="E44" s="21">
        <v>20</v>
      </c>
    </row>
    <row r="45" spans="1:5" ht="13.5">
      <c r="A45" s="17"/>
      <c r="B45" s="18">
        <v>3613</v>
      </c>
      <c r="C45" s="19">
        <v>2132</v>
      </c>
      <c r="D45" s="20" t="s">
        <v>186</v>
      </c>
      <c r="E45" s="21">
        <v>10</v>
      </c>
    </row>
    <row r="46" spans="1:5" ht="13.5">
      <c r="A46" s="17"/>
      <c r="B46" s="18">
        <v>3639</v>
      </c>
      <c r="C46" s="19">
        <v>2131</v>
      </c>
      <c r="D46" s="20" t="s">
        <v>12</v>
      </c>
      <c r="E46" s="21">
        <v>350</v>
      </c>
    </row>
    <row r="47" spans="1:5" ht="13.5">
      <c r="A47" s="17"/>
      <c r="B47" s="18">
        <v>3639</v>
      </c>
      <c r="C47" s="19">
        <v>2119</v>
      </c>
      <c r="D47" s="20" t="s">
        <v>183</v>
      </c>
      <c r="E47" s="21">
        <v>50</v>
      </c>
    </row>
    <row r="48" spans="1:5" ht="13.5">
      <c r="A48" s="17"/>
      <c r="B48" s="18">
        <v>3639</v>
      </c>
      <c r="C48" s="19">
        <v>2122</v>
      </c>
      <c r="D48" s="20" t="s">
        <v>216</v>
      </c>
      <c r="E48" s="21">
        <v>700</v>
      </c>
    </row>
    <row r="49" spans="1:5" ht="13.5">
      <c r="A49" s="17"/>
      <c r="B49" s="23">
        <v>3722</v>
      </c>
      <c r="C49" s="23">
        <v>2324</v>
      </c>
      <c r="D49" s="24" t="s">
        <v>224</v>
      </c>
      <c r="E49" s="21">
        <v>750</v>
      </c>
    </row>
    <row r="50" spans="1:5" ht="13.5">
      <c r="A50" s="17"/>
      <c r="B50" s="18">
        <v>5311</v>
      </c>
      <c r="C50" s="19">
        <v>2212</v>
      </c>
      <c r="D50" s="20" t="s">
        <v>181</v>
      </c>
      <c r="E50" s="21">
        <v>190</v>
      </c>
    </row>
    <row r="51" spans="1:5" ht="13.5">
      <c r="A51" s="17"/>
      <c r="B51" s="18">
        <v>5512</v>
      </c>
      <c r="C51" s="19">
        <v>2324</v>
      </c>
      <c r="D51" s="20" t="s">
        <v>50</v>
      </c>
      <c r="E51" s="21">
        <v>50</v>
      </c>
    </row>
    <row r="52" spans="1:5" ht="13.5">
      <c r="A52" s="17"/>
      <c r="B52" s="18">
        <v>6171</v>
      </c>
      <c r="C52" s="19">
        <v>2119</v>
      </c>
      <c r="D52" s="20" t="s">
        <v>40</v>
      </c>
      <c r="E52" s="21">
        <v>27</v>
      </c>
    </row>
    <row r="53" spans="1:5" ht="13.5">
      <c r="A53" s="17"/>
      <c r="B53" s="18">
        <v>6171</v>
      </c>
      <c r="C53" s="19">
        <v>2329</v>
      </c>
      <c r="D53" s="20" t="s">
        <v>182</v>
      </c>
      <c r="E53" s="21">
        <v>0</v>
      </c>
    </row>
    <row r="54" spans="1:5" ht="13.5">
      <c r="A54" s="17"/>
      <c r="B54" s="18">
        <v>6171</v>
      </c>
      <c r="C54" s="19">
        <v>2212</v>
      </c>
      <c r="D54" s="20" t="s">
        <v>166</v>
      </c>
      <c r="E54" s="21">
        <v>5</v>
      </c>
    </row>
    <row r="55" spans="1:5" ht="13.5">
      <c r="A55" s="17"/>
      <c r="B55" s="18">
        <v>6171</v>
      </c>
      <c r="C55" s="19">
        <v>2310</v>
      </c>
      <c r="D55" s="20" t="s">
        <v>159</v>
      </c>
      <c r="E55" s="21">
        <v>1</v>
      </c>
    </row>
    <row r="56" spans="1:5" ht="13.5">
      <c r="A56" s="17"/>
      <c r="B56" s="18">
        <v>6171</v>
      </c>
      <c r="C56" s="18">
        <v>2111</v>
      </c>
      <c r="D56" s="20" t="s">
        <v>237</v>
      </c>
      <c r="E56" s="21">
        <v>100</v>
      </c>
    </row>
    <row r="57" spans="1:5" ht="13.5">
      <c r="A57" s="17"/>
      <c r="B57" s="18">
        <v>6171</v>
      </c>
      <c r="C57" s="19">
        <v>2111</v>
      </c>
      <c r="D57" s="20" t="s">
        <v>86</v>
      </c>
      <c r="E57" s="21">
        <v>10</v>
      </c>
    </row>
    <row r="58" spans="1:5" ht="13.5">
      <c r="A58" s="17"/>
      <c r="B58" s="18">
        <v>6171</v>
      </c>
      <c r="C58" s="19">
        <v>2111</v>
      </c>
      <c r="D58" s="20" t="s">
        <v>132</v>
      </c>
      <c r="E58" s="21">
        <v>0</v>
      </c>
    </row>
    <row r="59" spans="1:5" ht="13.5">
      <c r="A59" s="17"/>
      <c r="B59" s="18">
        <v>6171</v>
      </c>
      <c r="C59" s="19">
        <v>2111</v>
      </c>
      <c r="D59" s="20" t="s">
        <v>187</v>
      </c>
      <c r="E59" s="21">
        <v>0</v>
      </c>
    </row>
    <row r="60" spans="1:5" ht="13.5">
      <c r="A60" s="17"/>
      <c r="B60" s="18">
        <v>6310</v>
      </c>
      <c r="C60" s="19">
        <v>2141</v>
      </c>
      <c r="D60" s="20" t="s">
        <v>97</v>
      </c>
      <c r="E60" s="21">
        <v>100</v>
      </c>
    </row>
    <row r="61" spans="1:5" ht="13.5">
      <c r="A61" s="17"/>
      <c r="B61" s="18">
        <v>6310</v>
      </c>
      <c r="C61" s="19">
        <v>2142</v>
      </c>
      <c r="D61" s="20" t="s">
        <v>210</v>
      </c>
      <c r="E61" s="21">
        <v>0</v>
      </c>
    </row>
    <row r="62" spans="1:5" s="16" customFormat="1" ht="15">
      <c r="A62" s="31" t="s">
        <v>188</v>
      </c>
      <c r="B62" s="32"/>
      <c r="C62" s="32"/>
      <c r="D62" s="33" t="s">
        <v>189</v>
      </c>
      <c r="E62" s="41"/>
    </row>
    <row r="63" spans="1:5" s="16" customFormat="1" ht="15.75" thickBot="1">
      <c r="A63" s="42"/>
      <c r="B63" s="43">
        <v>3639</v>
      </c>
      <c r="C63" s="43">
        <v>3111</v>
      </c>
      <c r="D63" s="44" t="s">
        <v>55</v>
      </c>
      <c r="E63" s="45">
        <v>20</v>
      </c>
    </row>
    <row r="64" spans="1:5" s="51" customFormat="1" ht="14.25" thickBot="1">
      <c r="A64" s="47" t="s">
        <v>199</v>
      </c>
      <c r="B64" s="48"/>
      <c r="C64" s="48"/>
      <c r="D64" s="48"/>
      <c r="E64" s="49">
        <f>SUM(E8:E63)</f>
        <v>162230</v>
      </c>
    </row>
    <row r="65" spans="1:5" ht="13.5">
      <c r="A65" s="5"/>
      <c r="B65" s="5"/>
      <c r="C65" s="5"/>
      <c r="D65" s="5"/>
      <c r="E65" s="139" t="s">
        <v>217</v>
      </c>
    </row>
    <row r="66" s="5" customFormat="1" ht="9.75">
      <c r="E66" s="140">
        <v>162230</v>
      </c>
    </row>
    <row r="75" ht="13.5">
      <c r="A75" s="51"/>
    </row>
    <row r="87" ht="13.5">
      <c r="D87" s="52"/>
    </row>
  </sheetData>
  <sheetProtection/>
  <printOptions/>
  <pageMargins left="0.5" right="0.3937007784843445" top="1" bottom="1" header="0.4921259845" footer="0.4921259845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7"/>
  <sheetViews>
    <sheetView zoomScaleSheetLayoutView="140" zoomScalePageLayoutView="0" workbookViewId="0" topLeftCell="A215">
      <selection activeCell="B22" sqref="B22"/>
    </sheetView>
  </sheetViews>
  <sheetFormatPr defaultColWidth="9.140625" defaultRowHeight="12.75"/>
  <cols>
    <col min="1" max="1" width="5.140625" style="2" customWidth="1"/>
    <col min="2" max="2" width="55.57421875" style="64" customWidth="1"/>
    <col min="3" max="3" width="11.8515625" style="2" customWidth="1"/>
    <col min="4" max="16384" width="9.140625" style="2" customWidth="1"/>
  </cols>
  <sheetData>
    <row r="1" spans="1:2" ht="18">
      <c r="A1" s="1" t="s">
        <v>227</v>
      </c>
      <c r="B1" s="54"/>
    </row>
    <row r="2" spans="1:3" ht="13.5">
      <c r="A2" s="4"/>
      <c r="B2" s="55"/>
      <c r="C2" s="7"/>
    </row>
    <row r="3" spans="1:3" ht="13.5">
      <c r="A3" s="56" t="s">
        <v>190</v>
      </c>
      <c r="B3" s="57"/>
      <c r="C3" s="58" t="s">
        <v>4</v>
      </c>
    </row>
    <row r="4" spans="1:3" s="61" customFormat="1" ht="18.75">
      <c r="A4" s="59" t="s">
        <v>191</v>
      </c>
      <c r="B4" s="60" t="s">
        <v>103</v>
      </c>
      <c r="C4" s="138" t="s">
        <v>33</v>
      </c>
    </row>
    <row r="5" spans="1:3" s="61" customFormat="1" ht="13.5">
      <c r="A5" s="62"/>
      <c r="B5" s="63"/>
      <c r="C5" s="61" t="s">
        <v>88</v>
      </c>
    </row>
    <row r="7" spans="1:3" s="51" customFormat="1" ht="13.5">
      <c r="A7" s="65">
        <v>1037</v>
      </c>
      <c r="B7" s="66" t="s">
        <v>192</v>
      </c>
      <c r="C7" s="67">
        <f>SUM(C8:C8)</f>
        <v>2130</v>
      </c>
    </row>
    <row r="8" spans="1:3" ht="21">
      <c r="A8" s="23"/>
      <c r="B8" s="68" t="s">
        <v>257</v>
      </c>
      <c r="C8" s="46">
        <v>2130</v>
      </c>
    </row>
    <row r="9" spans="1:3" ht="13.5">
      <c r="A9" s="6"/>
      <c r="B9" s="57"/>
      <c r="C9" s="25"/>
    </row>
    <row r="10" spans="1:3" s="51" customFormat="1" ht="13.5">
      <c r="A10" s="65">
        <v>2143</v>
      </c>
      <c r="B10" s="66" t="s">
        <v>29</v>
      </c>
      <c r="C10" s="67">
        <f>SUM(C11:C13)</f>
        <v>2009</v>
      </c>
    </row>
    <row r="11" spans="1:3" s="51" customFormat="1" ht="13.5">
      <c r="A11" s="70"/>
      <c r="B11" s="71" t="s">
        <v>245</v>
      </c>
      <c r="C11" s="46">
        <v>1200</v>
      </c>
    </row>
    <row r="12" spans="1:3" s="51" customFormat="1" ht="13.5">
      <c r="A12" s="70"/>
      <c r="B12" s="71" t="s">
        <v>115</v>
      </c>
      <c r="C12" s="46">
        <v>447</v>
      </c>
    </row>
    <row r="13" spans="1:3" ht="13.5">
      <c r="A13" s="72"/>
      <c r="B13" s="73" t="s">
        <v>238</v>
      </c>
      <c r="C13" s="21">
        <v>362</v>
      </c>
    </row>
    <row r="14" spans="2:3" ht="13.5">
      <c r="B14" s="2"/>
      <c r="C14" s="75"/>
    </row>
    <row r="15" spans="1:3" s="51" customFormat="1" ht="13.5">
      <c r="A15" s="65">
        <v>2212</v>
      </c>
      <c r="B15" s="66" t="s">
        <v>193</v>
      </c>
      <c r="C15" s="67">
        <f>SUM(C16:C18)</f>
        <v>695</v>
      </c>
    </row>
    <row r="16" spans="1:3" ht="13.5">
      <c r="A16" s="72"/>
      <c r="B16" s="76" t="s">
        <v>205</v>
      </c>
      <c r="C16" s="21">
        <v>600</v>
      </c>
    </row>
    <row r="17" spans="1:3" ht="13.5">
      <c r="A17" s="72"/>
      <c r="B17" s="68" t="s">
        <v>45</v>
      </c>
      <c r="C17" s="46">
        <v>15</v>
      </c>
    </row>
    <row r="18" spans="1:3" ht="13.5">
      <c r="A18" s="72"/>
      <c r="B18" s="68" t="s">
        <v>112</v>
      </c>
      <c r="C18" s="46">
        <v>80</v>
      </c>
    </row>
    <row r="19" spans="1:3" ht="13.5">
      <c r="A19" s="78"/>
      <c r="B19" s="79"/>
      <c r="C19" s="25"/>
    </row>
    <row r="20" spans="1:3" ht="13.5">
      <c r="A20" s="65">
        <v>2219</v>
      </c>
      <c r="B20" s="66" t="s">
        <v>194</v>
      </c>
      <c r="C20" s="67">
        <f>SUM(C21:C26)</f>
        <v>1359</v>
      </c>
    </row>
    <row r="21" spans="1:3" ht="13.5">
      <c r="A21" s="80"/>
      <c r="B21" s="68" t="s">
        <v>77</v>
      </c>
      <c r="C21" s="46">
        <v>400</v>
      </c>
    </row>
    <row r="22" spans="1:3" ht="13.5">
      <c r="A22" s="80"/>
      <c r="B22" s="68" t="s">
        <v>260</v>
      </c>
      <c r="C22" s="46">
        <v>70</v>
      </c>
    </row>
    <row r="23" spans="1:3" ht="13.5">
      <c r="A23" s="80"/>
      <c r="B23" s="68" t="s">
        <v>170</v>
      </c>
      <c r="C23" s="46">
        <v>19</v>
      </c>
    </row>
    <row r="24" spans="1:3" ht="13.5">
      <c r="A24" s="80"/>
      <c r="B24" s="68" t="s">
        <v>76</v>
      </c>
      <c r="C24" s="46">
        <v>90</v>
      </c>
    </row>
    <row r="25" spans="1:3" ht="13.5">
      <c r="A25" s="80"/>
      <c r="B25" s="76" t="s">
        <v>235</v>
      </c>
      <c r="C25" s="46">
        <v>630</v>
      </c>
    </row>
    <row r="26" spans="1:3" ht="13.5">
      <c r="A26" s="80"/>
      <c r="B26" s="76" t="s">
        <v>113</v>
      </c>
      <c r="C26" s="46">
        <v>150</v>
      </c>
    </row>
    <row r="27" spans="1:3" ht="13.5">
      <c r="A27" s="5"/>
      <c r="B27" s="57"/>
      <c r="C27" s="25"/>
    </row>
    <row r="28" spans="1:3" s="51" customFormat="1" ht="13.5">
      <c r="A28" s="65">
        <v>2221</v>
      </c>
      <c r="B28" s="66" t="s">
        <v>140</v>
      </c>
      <c r="C28" s="67">
        <f>SUM(C29:C29)</f>
        <v>455</v>
      </c>
    </row>
    <row r="29" spans="1:3" s="51" customFormat="1" ht="13.5">
      <c r="A29" s="70"/>
      <c r="B29" s="71" t="s">
        <v>168</v>
      </c>
      <c r="C29" s="46">
        <v>455</v>
      </c>
    </row>
    <row r="30" spans="1:3" ht="13.5">
      <c r="A30" s="6"/>
      <c r="B30" s="57"/>
      <c r="C30" s="25"/>
    </row>
    <row r="31" spans="1:3" s="69" customFormat="1" ht="13.5">
      <c r="A31" s="65">
        <v>2321</v>
      </c>
      <c r="B31" s="66" t="s">
        <v>141</v>
      </c>
      <c r="C31" s="67">
        <f>SUM(C32:C36)</f>
        <v>533</v>
      </c>
    </row>
    <row r="32" spans="1:3" s="69" customFormat="1" ht="13.5">
      <c r="A32" s="70"/>
      <c r="B32" s="81" t="s">
        <v>244</v>
      </c>
      <c r="C32" s="46">
        <v>35</v>
      </c>
    </row>
    <row r="33" spans="1:3" s="69" customFormat="1" ht="13.5">
      <c r="A33" s="70"/>
      <c r="B33" s="81" t="s">
        <v>84</v>
      </c>
      <c r="C33" s="46">
        <v>45</v>
      </c>
    </row>
    <row r="34" spans="1:3" s="69" customFormat="1" ht="13.5">
      <c r="A34" s="70"/>
      <c r="B34" s="81" t="s">
        <v>75</v>
      </c>
      <c r="C34" s="46">
        <v>3</v>
      </c>
    </row>
    <row r="35" spans="1:3" s="69" customFormat="1" ht="13.5">
      <c r="A35" s="70"/>
      <c r="B35" s="141" t="s">
        <v>212</v>
      </c>
      <c r="C35" s="46">
        <v>150</v>
      </c>
    </row>
    <row r="36" spans="1:3" s="69" customFormat="1" ht="13.5">
      <c r="A36" s="70"/>
      <c r="B36" s="81" t="s">
        <v>43</v>
      </c>
      <c r="C36" s="46">
        <v>300</v>
      </c>
    </row>
    <row r="37" spans="1:3" s="69" customFormat="1" ht="13.5">
      <c r="A37" s="83"/>
      <c r="B37" s="84"/>
      <c r="C37" s="85"/>
    </row>
    <row r="38" spans="1:3" ht="13.5">
      <c r="A38" s="65">
        <v>2333</v>
      </c>
      <c r="B38" s="66" t="s">
        <v>142</v>
      </c>
      <c r="C38" s="67">
        <f>SUM(C39:C42)</f>
        <v>100</v>
      </c>
    </row>
    <row r="39" spans="1:3" ht="13.5">
      <c r="A39" s="23"/>
      <c r="B39" s="68" t="s">
        <v>47</v>
      </c>
      <c r="C39" s="46">
        <v>25</v>
      </c>
    </row>
    <row r="40" spans="1:3" ht="13.5">
      <c r="A40" s="23"/>
      <c r="B40" s="68" t="s">
        <v>37</v>
      </c>
      <c r="C40" s="46">
        <v>5</v>
      </c>
    </row>
    <row r="41" spans="1:3" ht="13.5">
      <c r="A41" s="23"/>
      <c r="B41" s="68" t="s">
        <v>85</v>
      </c>
      <c r="C41" s="46">
        <v>0</v>
      </c>
    </row>
    <row r="42" spans="1:3" ht="13.5">
      <c r="A42" s="23"/>
      <c r="B42" s="68" t="s">
        <v>197</v>
      </c>
      <c r="C42" s="46">
        <v>70</v>
      </c>
    </row>
    <row r="43" spans="1:3" ht="13.5">
      <c r="A43" s="78"/>
      <c r="B43" s="79"/>
      <c r="C43" s="25"/>
    </row>
    <row r="44" spans="1:3" ht="13.5">
      <c r="A44" s="65">
        <v>3111</v>
      </c>
      <c r="B44" s="66" t="s">
        <v>143</v>
      </c>
      <c r="C44" s="67">
        <f>SUM(C45:C46)</f>
        <v>2157</v>
      </c>
    </row>
    <row r="45" spans="1:3" ht="13.5">
      <c r="A45" s="23"/>
      <c r="B45" s="68" t="s">
        <v>209</v>
      </c>
      <c r="C45" s="46">
        <v>1444</v>
      </c>
    </row>
    <row r="46" spans="1:3" ht="13.5">
      <c r="A46" s="23"/>
      <c r="B46" s="68" t="s">
        <v>99</v>
      </c>
      <c r="C46" s="46">
        <v>713</v>
      </c>
    </row>
    <row r="47" spans="1:3" ht="13.5">
      <c r="A47" s="78"/>
      <c r="B47" s="79"/>
      <c r="C47" s="25"/>
    </row>
    <row r="48" spans="1:3" ht="13.5">
      <c r="A48" s="65">
        <v>3113</v>
      </c>
      <c r="B48" s="66" t="s">
        <v>144</v>
      </c>
      <c r="C48" s="67">
        <f>SUM(C49:C52)</f>
        <v>20157</v>
      </c>
    </row>
    <row r="49" spans="1:3" ht="13.5">
      <c r="A49" s="23"/>
      <c r="B49" s="68" t="s">
        <v>100</v>
      </c>
      <c r="C49" s="46">
        <v>2962</v>
      </c>
    </row>
    <row r="50" spans="1:3" ht="13.5">
      <c r="A50" s="23"/>
      <c r="B50" s="68" t="s">
        <v>78</v>
      </c>
      <c r="C50" s="46">
        <v>3685</v>
      </c>
    </row>
    <row r="51" spans="1:3" ht="13.5">
      <c r="A51" s="23"/>
      <c r="B51" s="68" t="s">
        <v>133</v>
      </c>
      <c r="C51" s="46">
        <v>13500</v>
      </c>
    </row>
    <row r="52" spans="1:3" ht="13.5">
      <c r="A52" s="23"/>
      <c r="B52" s="68" t="s">
        <v>196</v>
      </c>
      <c r="C52" s="46">
        <v>10</v>
      </c>
    </row>
    <row r="53" spans="1:3" ht="13.5">
      <c r="A53" s="78"/>
      <c r="B53" s="79"/>
      <c r="C53" s="25"/>
    </row>
    <row r="54" spans="1:3" ht="13.5">
      <c r="A54" s="65">
        <v>3141</v>
      </c>
      <c r="B54" s="66" t="s">
        <v>145</v>
      </c>
      <c r="C54" s="67">
        <f>SUM(C55)</f>
        <v>492</v>
      </c>
    </row>
    <row r="55" spans="1:3" ht="13.5">
      <c r="A55" s="87"/>
      <c r="B55" s="68" t="s">
        <v>14</v>
      </c>
      <c r="C55" s="46">
        <v>492</v>
      </c>
    </row>
    <row r="56" spans="1:3" ht="13.5">
      <c r="A56" s="88"/>
      <c r="B56" s="79"/>
      <c r="C56" s="25"/>
    </row>
    <row r="57" spans="1:3" ht="13.5">
      <c r="A57" s="65">
        <v>3314</v>
      </c>
      <c r="B57" s="66" t="s">
        <v>30</v>
      </c>
      <c r="C57" s="67">
        <f>SUM(C58:C61)</f>
        <v>1679</v>
      </c>
    </row>
    <row r="58" spans="1:3" ht="13.5">
      <c r="A58" s="23"/>
      <c r="B58" s="68" t="s">
        <v>59</v>
      </c>
      <c r="C58" s="21">
        <v>771</v>
      </c>
    </row>
    <row r="59" spans="1:3" ht="13.5">
      <c r="A59" s="23"/>
      <c r="B59" s="68" t="s">
        <v>60</v>
      </c>
      <c r="C59" s="21">
        <v>262</v>
      </c>
    </row>
    <row r="60" spans="1:3" ht="13.5">
      <c r="A60" s="23"/>
      <c r="B60" s="68" t="s">
        <v>125</v>
      </c>
      <c r="C60" s="46">
        <v>15</v>
      </c>
    </row>
    <row r="61" spans="1:3" ht="13.5">
      <c r="A61" s="23"/>
      <c r="B61" s="68" t="s">
        <v>79</v>
      </c>
      <c r="C61" s="46">
        <v>631</v>
      </c>
    </row>
    <row r="62" spans="1:3" ht="13.5">
      <c r="A62" s="78"/>
      <c r="B62" s="79"/>
      <c r="C62" s="25"/>
    </row>
    <row r="63" spans="1:3" ht="13.5">
      <c r="A63" s="65">
        <v>3315</v>
      </c>
      <c r="B63" s="66" t="s">
        <v>201</v>
      </c>
      <c r="C63" s="67">
        <f>SUM(C64:C65)</f>
        <v>227</v>
      </c>
    </row>
    <row r="64" spans="1:3" ht="13.5">
      <c r="A64" s="87"/>
      <c r="B64" s="68" t="s">
        <v>163</v>
      </c>
      <c r="C64" s="46">
        <v>90</v>
      </c>
    </row>
    <row r="65" spans="1:3" ht="13.5">
      <c r="A65" s="23"/>
      <c r="B65" s="68" t="s">
        <v>61</v>
      </c>
      <c r="C65" s="46">
        <v>137</v>
      </c>
    </row>
    <row r="66" spans="1:3" ht="13.5">
      <c r="A66" s="78"/>
      <c r="B66" s="79"/>
      <c r="C66" s="25"/>
    </row>
    <row r="67" spans="1:3" s="69" customFormat="1" ht="13.5">
      <c r="A67" s="65">
        <v>3319</v>
      </c>
      <c r="B67" s="66" t="s">
        <v>31</v>
      </c>
      <c r="C67" s="67">
        <f>SUM(C68:C74)</f>
        <v>40387</v>
      </c>
    </row>
    <row r="68" spans="1:3" ht="13.5">
      <c r="A68" s="72"/>
      <c r="B68" s="68" t="s">
        <v>117</v>
      </c>
      <c r="C68" s="46">
        <v>1200</v>
      </c>
    </row>
    <row r="69" spans="1:3" ht="13.5">
      <c r="A69" s="72"/>
      <c r="B69" s="68" t="s">
        <v>9</v>
      </c>
      <c r="C69" s="46">
        <v>45</v>
      </c>
    </row>
    <row r="70" spans="1:3" ht="13.5">
      <c r="A70" s="72"/>
      <c r="B70" s="68" t="s">
        <v>98</v>
      </c>
      <c r="C70" s="46">
        <v>132</v>
      </c>
    </row>
    <row r="71" spans="1:3" ht="13.5">
      <c r="A71" s="72"/>
      <c r="B71" s="68" t="s">
        <v>109</v>
      </c>
      <c r="C71" s="46">
        <v>40</v>
      </c>
    </row>
    <row r="72" spans="1:3" ht="13.5">
      <c r="A72" s="72"/>
      <c r="B72" s="68" t="s">
        <v>206</v>
      </c>
      <c r="C72" s="46">
        <v>300</v>
      </c>
    </row>
    <row r="73" spans="1:3" ht="13.5">
      <c r="A73" s="72"/>
      <c r="B73" s="24" t="s">
        <v>242</v>
      </c>
      <c r="C73" s="46">
        <v>33430</v>
      </c>
    </row>
    <row r="74" spans="1:3" ht="13.5">
      <c r="A74" s="72"/>
      <c r="B74" s="24" t="s">
        <v>213</v>
      </c>
      <c r="C74" s="46">
        <v>5240</v>
      </c>
    </row>
    <row r="75" spans="1:3" s="52" customFormat="1" ht="13.5">
      <c r="A75" s="89"/>
      <c r="B75" s="79"/>
      <c r="C75" s="74"/>
    </row>
    <row r="76" spans="1:3" s="51" customFormat="1" ht="13.5">
      <c r="A76" s="65">
        <v>3322</v>
      </c>
      <c r="B76" s="66" t="s">
        <v>38</v>
      </c>
      <c r="C76" s="67">
        <f>SUM(C77:C79)</f>
        <v>22568</v>
      </c>
    </row>
    <row r="77" spans="1:3" ht="13.5">
      <c r="A77" s="90"/>
      <c r="B77" s="91" t="s">
        <v>111</v>
      </c>
      <c r="C77" s="46">
        <v>200</v>
      </c>
    </row>
    <row r="78" spans="1:3" ht="13.5">
      <c r="A78" s="90"/>
      <c r="B78" s="91" t="s">
        <v>39</v>
      </c>
      <c r="C78" s="46">
        <v>878</v>
      </c>
    </row>
    <row r="79" spans="1:3" s="51" customFormat="1" ht="13.5">
      <c r="A79" s="70"/>
      <c r="B79" s="91" t="s">
        <v>44</v>
      </c>
      <c r="C79" s="46">
        <v>21490</v>
      </c>
    </row>
    <row r="80" spans="1:3" ht="13.5">
      <c r="A80" s="78"/>
      <c r="B80" s="92"/>
      <c r="C80" s="25"/>
    </row>
    <row r="81" spans="1:3" ht="13.5">
      <c r="A81" s="65">
        <v>3322</v>
      </c>
      <c r="B81" s="66" t="s">
        <v>134</v>
      </c>
      <c r="C81" s="67">
        <f>SUM(C82:C83)</f>
        <v>405</v>
      </c>
    </row>
    <row r="82" spans="1:3" ht="13.5">
      <c r="A82" s="87"/>
      <c r="B82" s="71" t="s">
        <v>221</v>
      </c>
      <c r="C82" s="46">
        <v>250</v>
      </c>
    </row>
    <row r="83" spans="1:3" ht="13.5">
      <c r="A83" s="23"/>
      <c r="B83" s="71" t="s">
        <v>11</v>
      </c>
      <c r="C83" s="46">
        <v>155</v>
      </c>
    </row>
    <row r="84" spans="1:3" ht="13.5">
      <c r="A84" s="78"/>
      <c r="B84" s="92"/>
      <c r="C84" s="25"/>
    </row>
    <row r="85" spans="1:3" ht="13.5">
      <c r="A85" s="65">
        <v>3341</v>
      </c>
      <c r="B85" s="66" t="s">
        <v>146</v>
      </c>
      <c r="C85" s="67">
        <f>SUM(C86:C87)</f>
        <v>1001</v>
      </c>
    </row>
    <row r="86" spans="1:3" ht="13.5">
      <c r="A86" s="23"/>
      <c r="B86" s="68" t="s">
        <v>80</v>
      </c>
      <c r="C86" s="46">
        <v>971</v>
      </c>
    </row>
    <row r="87" spans="1:3" ht="13.5">
      <c r="A87" s="23"/>
      <c r="B87" s="68" t="s">
        <v>218</v>
      </c>
      <c r="C87" s="46">
        <v>30</v>
      </c>
    </row>
    <row r="88" spans="1:3" ht="13.5">
      <c r="A88" s="5"/>
      <c r="B88" s="57"/>
      <c r="C88" s="25"/>
    </row>
    <row r="89" spans="1:3" s="69" customFormat="1" ht="13.5">
      <c r="A89" s="65">
        <v>3349</v>
      </c>
      <c r="B89" s="66" t="s">
        <v>147</v>
      </c>
      <c r="C89" s="67">
        <v>290</v>
      </c>
    </row>
    <row r="90" spans="1:3" s="69" customFormat="1" ht="13.5">
      <c r="A90" s="83"/>
      <c r="B90" s="93"/>
      <c r="C90" s="85"/>
    </row>
    <row r="91" spans="1:3" s="69" customFormat="1" ht="13.5">
      <c r="A91" s="65">
        <v>3399</v>
      </c>
      <c r="B91" s="66" t="s">
        <v>148</v>
      </c>
      <c r="C91" s="67">
        <v>195</v>
      </c>
    </row>
    <row r="92" spans="1:3" s="69" customFormat="1" ht="13.5">
      <c r="A92" s="83"/>
      <c r="B92" s="93"/>
      <c r="C92" s="85"/>
    </row>
    <row r="93" spans="1:3" ht="13.5">
      <c r="A93" s="65">
        <v>3421</v>
      </c>
      <c r="B93" s="66" t="s">
        <v>223</v>
      </c>
      <c r="C93" s="67">
        <f>SUM(C94:C94)</f>
        <v>855</v>
      </c>
    </row>
    <row r="94" spans="1:3" ht="13.5">
      <c r="A94" s="87"/>
      <c r="B94" s="68" t="s">
        <v>222</v>
      </c>
      <c r="C94" s="46">
        <v>855</v>
      </c>
    </row>
    <row r="95" spans="1:3" ht="13.5">
      <c r="A95" s="88"/>
      <c r="B95" s="94"/>
      <c r="C95" s="25"/>
    </row>
    <row r="96" spans="1:3" s="69" customFormat="1" ht="13.5">
      <c r="A96" s="65">
        <v>3429</v>
      </c>
      <c r="B96" s="66" t="s">
        <v>149</v>
      </c>
      <c r="C96" s="67">
        <f>SUM(C97:C100)</f>
        <v>3049</v>
      </c>
    </row>
    <row r="97" spans="1:3" ht="13.5">
      <c r="A97" s="90"/>
      <c r="B97" s="68" t="s">
        <v>131</v>
      </c>
      <c r="C97" s="46">
        <v>509</v>
      </c>
    </row>
    <row r="98" spans="1:3" ht="13.5">
      <c r="A98" s="90"/>
      <c r="B98" s="68" t="s">
        <v>52</v>
      </c>
      <c r="C98" s="46">
        <v>40</v>
      </c>
    </row>
    <row r="99" spans="1:3" ht="13.5">
      <c r="A99" s="90"/>
      <c r="B99" s="68" t="s">
        <v>243</v>
      </c>
      <c r="C99" s="46">
        <v>1500</v>
      </c>
    </row>
    <row r="100" spans="1:3" ht="13.5">
      <c r="A100" s="90"/>
      <c r="B100" s="68" t="s">
        <v>3</v>
      </c>
      <c r="C100" s="46">
        <v>1000</v>
      </c>
    </row>
    <row r="101" spans="1:3" ht="13.5">
      <c r="A101" s="95"/>
      <c r="B101" s="79"/>
      <c r="C101" s="74"/>
    </row>
    <row r="102" spans="1:3" ht="13.5">
      <c r="A102" s="65">
        <v>3612</v>
      </c>
      <c r="B102" s="66" t="s">
        <v>13</v>
      </c>
      <c r="C102" s="67">
        <f>SUM(C103:C104)</f>
        <v>22883</v>
      </c>
    </row>
    <row r="103" spans="1:3" ht="13.5">
      <c r="A103" s="96"/>
      <c r="B103" s="68" t="s">
        <v>62</v>
      </c>
      <c r="C103" s="46">
        <v>22658</v>
      </c>
    </row>
    <row r="104" spans="1:3" ht="13.5">
      <c r="A104" s="23"/>
      <c r="B104" s="68" t="s">
        <v>246</v>
      </c>
      <c r="C104" s="46">
        <v>225</v>
      </c>
    </row>
    <row r="105" spans="1:3" ht="13.5">
      <c r="A105" s="78"/>
      <c r="B105" s="79"/>
      <c r="C105" s="25"/>
    </row>
    <row r="106" spans="1:3" ht="13.5">
      <c r="A106" s="65">
        <v>3613</v>
      </c>
      <c r="B106" s="66" t="s">
        <v>0</v>
      </c>
      <c r="C106" s="67">
        <f>SUM(C107:C110)</f>
        <v>13154</v>
      </c>
    </row>
    <row r="107" spans="1:3" s="61" customFormat="1" ht="13.5">
      <c r="A107" s="121"/>
      <c r="B107" s="102" t="s">
        <v>114</v>
      </c>
      <c r="C107" s="21">
        <v>12400</v>
      </c>
    </row>
    <row r="108" spans="1:3" s="61" customFormat="1" ht="13.5">
      <c r="A108" s="121"/>
      <c r="B108" s="68" t="s">
        <v>246</v>
      </c>
      <c r="C108" s="21">
        <v>225</v>
      </c>
    </row>
    <row r="109" spans="1:3" ht="13.5">
      <c r="A109" s="96"/>
      <c r="B109" s="68" t="s">
        <v>158</v>
      </c>
      <c r="C109" s="82">
        <v>179</v>
      </c>
    </row>
    <row r="110" spans="1:3" ht="13.5">
      <c r="A110" s="96"/>
      <c r="B110" s="68" t="s">
        <v>1</v>
      </c>
      <c r="C110" s="46">
        <v>350</v>
      </c>
    </row>
    <row r="111" spans="1:3" ht="13.5">
      <c r="A111" s="5"/>
      <c r="B111" s="57"/>
      <c r="C111" s="25"/>
    </row>
    <row r="112" spans="1:3" s="69" customFormat="1" ht="13.5">
      <c r="A112" s="65">
        <v>3631</v>
      </c>
      <c r="B112" s="66" t="s">
        <v>150</v>
      </c>
      <c r="C112" s="67">
        <f>SUM(C113:C114)</f>
        <v>300</v>
      </c>
    </row>
    <row r="113" spans="1:3" ht="13.5">
      <c r="A113" s="23"/>
      <c r="B113" s="68" t="s">
        <v>81</v>
      </c>
      <c r="C113" s="46">
        <v>100</v>
      </c>
    </row>
    <row r="114" spans="1:3" ht="13.5">
      <c r="A114" s="23"/>
      <c r="B114" s="68" t="s">
        <v>135</v>
      </c>
      <c r="C114" s="46">
        <v>200</v>
      </c>
    </row>
    <row r="115" spans="1:3" ht="13.5">
      <c r="A115" s="6"/>
      <c r="B115" s="57"/>
      <c r="C115" s="25"/>
    </row>
    <row r="116" spans="1:3" s="69" customFormat="1" ht="13.5">
      <c r="A116" s="65">
        <v>3632</v>
      </c>
      <c r="B116" s="66" t="s">
        <v>151</v>
      </c>
      <c r="C116" s="67">
        <f>SUM(C117)</f>
        <v>20</v>
      </c>
    </row>
    <row r="117" spans="1:3" s="69" customFormat="1" ht="13.5">
      <c r="A117" s="70"/>
      <c r="B117" s="81" t="s">
        <v>65</v>
      </c>
      <c r="C117" s="46">
        <v>20</v>
      </c>
    </row>
    <row r="118" spans="1:3" ht="13.5">
      <c r="A118" s="5"/>
      <c r="B118" s="57"/>
      <c r="C118" s="25"/>
    </row>
    <row r="119" spans="1:3" s="69" customFormat="1" ht="13.5">
      <c r="A119" s="65">
        <v>3633</v>
      </c>
      <c r="B119" s="66" t="s">
        <v>153</v>
      </c>
      <c r="C119" s="67">
        <f>SUM(C120)</f>
        <v>50</v>
      </c>
    </row>
    <row r="120" spans="1:3" ht="13.5">
      <c r="A120" s="23"/>
      <c r="B120" s="68" t="s">
        <v>110</v>
      </c>
      <c r="C120" s="46">
        <v>50</v>
      </c>
    </row>
    <row r="121" spans="1:3" ht="13.5">
      <c r="A121" s="78"/>
      <c r="B121" s="79"/>
      <c r="C121" s="74"/>
    </row>
    <row r="122" spans="1:3" s="69" customFormat="1" ht="13.5">
      <c r="A122" s="65">
        <v>3635</v>
      </c>
      <c r="B122" s="66" t="s">
        <v>154</v>
      </c>
      <c r="C122" s="67">
        <f>SUM(C123:C126)</f>
        <v>1400</v>
      </c>
    </row>
    <row r="123" spans="1:3" s="69" customFormat="1" ht="13.5">
      <c r="A123" s="80"/>
      <c r="B123" s="71" t="s">
        <v>214</v>
      </c>
      <c r="C123" s="46">
        <v>400</v>
      </c>
    </row>
    <row r="124" spans="1:3" s="69" customFormat="1" ht="21">
      <c r="A124" s="80"/>
      <c r="B124" s="71" t="s">
        <v>215</v>
      </c>
      <c r="C124" s="46">
        <v>150</v>
      </c>
    </row>
    <row r="125" spans="1:3" s="69" customFormat="1" ht="13.5">
      <c r="A125" s="80"/>
      <c r="B125" s="77" t="s">
        <v>247</v>
      </c>
      <c r="C125" s="46">
        <v>450</v>
      </c>
    </row>
    <row r="126" spans="1:3" ht="13.5">
      <c r="A126" s="90"/>
      <c r="B126" s="73" t="s">
        <v>82</v>
      </c>
      <c r="C126" s="46">
        <v>400</v>
      </c>
    </row>
    <row r="127" spans="1:3" ht="13.5">
      <c r="A127" s="95"/>
      <c r="B127" s="97"/>
      <c r="C127" s="25"/>
    </row>
    <row r="128" spans="1:3" s="69" customFormat="1" ht="13.5">
      <c r="A128" s="65">
        <v>3639</v>
      </c>
      <c r="B128" s="66" t="s">
        <v>155</v>
      </c>
      <c r="C128" s="67">
        <f>SUM(C129:C132)</f>
        <v>18475</v>
      </c>
    </row>
    <row r="129" spans="1:3" s="69" customFormat="1" ht="13.5">
      <c r="A129" s="90"/>
      <c r="B129" s="68" t="s">
        <v>64</v>
      </c>
      <c r="C129" s="21">
        <v>17291</v>
      </c>
    </row>
    <row r="130" spans="1:3" s="69" customFormat="1" ht="13.5">
      <c r="A130" s="90"/>
      <c r="B130" s="68" t="s">
        <v>211</v>
      </c>
      <c r="C130" s="21">
        <v>700</v>
      </c>
    </row>
    <row r="131" spans="1:3" s="69" customFormat="1" ht="13.5">
      <c r="A131" s="90"/>
      <c r="B131" s="68" t="s">
        <v>175</v>
      </c>
      <c r="C131" s="46">
        <v>14</v>
      </c>
    </row>
    <row r="132" spans="1:3" ht="13.5">
      <c r="A132" s="90"/>
      <c r="B132" s="77" t="s">
        <v>83</v>
      </c>
      <c r="C132" s="46">
        <v>470</v>
      </c>
    </row>
    <row r="133" spans="1:3" ht="13.5">
      <c r="A133" s="88"/>
      <c r="B133" s="98"/>
      <c r="C133" s="25"/>
    </row>
    <row r="134" spans="1:3" ht="13.5">
      <c r="A134" s="65">
        <v>3722</v>
      </c>
      <c r="B134" s="66" t="s">
        <v>156</v>
      </c>
      <c r="C134" s="67">
        <f>SUM(C135:C141)</f>
        <v>3633</v>
      </c>
    </row>
    <row r="135" spans="1:3" ht="13.5">
      <c r="A135" s="80"/>
      <c r="B135" s="81" t="s">
        <v>41</v>
      </c>
      <c r="C135" s="46">
        <v>70</v>
      </c>
    </row>
    <row r="136" spans="1:3" ht="13.5">
      <c r="A136" s="23"/>
      <c r="B136" s="68" t="s">
        <v>202</v>
      </c>
      <c r="C136" s="46">
        <v>3131</v>
      </c>
    </row>
    <row r="137" spans="1:3" ht="13.5">
      <c r="A137" s="23"/>
      <c r="B137" s="68" t="s">
        <v>15</v>
      </c>
      <c r="C137" s="46">
        <v>10</v>
      </c>
    </row>
    <row r="138" spans="1:3" ht="13.5">
      <c r="A138" s="23"/>
      <c r="B138" s="68" t="s">
        <v>48</v>
      </c>
      <c r="C138" s="46">
        <v>150</v>
      </c>
    </row>
    <row r="139" spans="1:3" ht="13.5">
      <c r="A139" s="23"/>
      <c r="B139" s="68" t="s">
        <v>259</v>
      </c>
      <c r="C139" s="46">
        <v>152</v>
      </c>
    </row>
    <row r="140" spans="1:3" ht="13.5">
      <c r="A140" s="23"/>
      <c r="B140" s="68" t="s">
        <v>5</v>
      </c>
      <c r="C140" s="46">
        <v>60</v>
      </c>
    </row>
    <row r="141" spans="1:3" ht="13.5">
      <c r="A141" s="23"/>
      <c r="B141" s="68" t="s">
        <v>184</v>
      </c>
      <c r="C141" s="46">
        <v>60</v>
      </c>
    </row>
    <row r="142" spans="1:3" ht="13.5">
      <c r="A142" s="78"/>
      <c r="B142" s="79"/>
      <c r="C142" s="74"/>
    </row>
    <row r="143" spans="1:3" s="69" customFormat="1" ht="13.5">
      <c r="A143" s="65">
        <v>3745</v>
      </c>
      <c r="B143" s="66" t="s">
        <v>18</v>
      </c>
      <c r="C143" s="67">
        <f>SUM(C144:C146)</f>
        <v>262</v>
      </c>
    </row>
    <row r="144" spans="1:3" ht="13.5">
      <c r="A144" s="23"/>
      <c r="B144" s="68" t="s">
        <v>35</v>
      </c>
      <c r="C144" s="46">
        <v>6</v>
      </c>
    </row>
    <row r="145" spans="1:3" s="99" customFormat="1" ht="13.5">
      <c r="A145" s="90"/>
      <c r="B145" s="77" t="s">
        <v>54</v>
      </c>
      <c r="C145" s="46">
        <v>237</v>
      </c>
    </row>
    <row r="146" spans="1:3" s="99" customFormat="1" ht="13.5">
      <c r="A146" s="90"/>
      <c r="B146" s="77" t="s">
        <v>164</v>
      </c>
      <c r="C146" s="46">
        <v>19</v>
      </c>
    </row>
    <row r="147" spans="1:3" s="99" customFormat="1" ht="13.5">
      <c r="A147" s="95"/>
      <c r="B147" s="100"/>
      <c r="C147" s="25"/>
    </row>
    <row r="148" spans="1:3" s="99" customFormat="1" ht="13.5">
      <c r="A148" s="65">
        <v>4312</v>
      </c>
      <c r="B148" s="66" t="s">
        <v>124</v>
      </c>
      <c r="C148" s="67">
        <v>70</v>
      </c>
    </row>
    <row r="149" spans="1:3" s="99" customFormat="1" ht="13.5">
      <c r="A149" s="95"/>
      <c r="B149" s="100"/>
      <c r="C149" s="25"/>
    </row>
    <row r="150" spans="1:3" s="51" customFormat="1" ht="13.5">
      <c r="A150" s="65">
        <v>4329</v>
      </c>
      <c r="B150" s="66" t="s">
        <v>63</v>
      </c>
      <c r="C150" s="67">
        <f>SUM(C151:C152)</f>
        <v>217</v>
      </c>
    </row>
    <row r="151" spans="1:3" s="51" customFormat="1" ht="13.5">
      <c r="A151" s="101"/>
      <c r="B151" s="71" t="s">
        <v>136</v>
      </c>
      <c r="C151" s="46">
        <v>120</v>
      </c>
    </row>
    <row r="152" spans="1:3" ht="13.5">
      <c r="A152" s="23"/>
      <c r="B152" s="68" t="s">
        <v>101</v>
      </c>
      <c r="C152" s="46">
        <v>97</v>
      </c>
    </row>
    <row r="153" spans="1:3" ht="13.5">
      <c r="A153" s="5"/>
      <c r="B153" s="57"/>
      <c r="C153" s="25"/>
    </row>
    <row r="154" spans="1:3" s="69" customFormat="1" ht="13.5">
      <c r="A154" s="65">
        <v>4351</v>
      </c>
      <c r="B154" s="66" t="s">
        <v>19</v>
      </c>
      <c r="C154" s="67">
        <f>SUM(C155:C155)</f>
        <v>700</v>
      </c>
    </row>
    <row r="155" spans="1:3" s="69" customFormat="1" ht="13.5">
      <c r="A155" s="70"/>
      <c r="B155" s="81" t="s">
        <v>120</v>
      </c>
      <c r="C155" s="46">
        <v>700</v>
      </c>
    </row>
    <row r="156" spans="1:3" ht="13.5">
      <c r="A156" s="5"/>
      <c r="B156" s="57"/>
      <c r="C156" s="25"/>
    </row>
    <row r="157" spans="1:3" s="69" customFormat="1" ht="13.5">
      <c r="A157" s="65">
        <v>4359</v>
      </c>
      <c r="B157" s="66" t="s">
        <v>20</v>
      </c>
      <c r="C157" s="67">
        <f>SUM(C158:C158)</f>
        <v>57</v>
      </c>
    </row>
    <row r="158" spans="1:3" ht="13.5">
      <c r="A158" s="23"/>
      <c r="B158" s="68" t="s">
        <v>20</v>
      </c>
      <c r="C158" s="46">
        <v>57</v>
      </c>
    </row>
    <row r="159" spans="1:3" ht="13.5">
      <c r="A159" s="78"/>
      <c r="B159" s="79"/>
      <c r="C159" s="25"/>
    </row>
    <row r="160" spans="1:3" ht="13.5">
      <c r="A160" s="65">
        <v>4379</v>
      </c>
      <c r="B160" s="66" t="s">
        <v>129</v>
      </c>
      <c r="C160" s="67">
        <f>SUM(C161)</f>
        <v>5</v>
      </c>
    </row>
    <row r="161" spans="1:3" ht="13.5">
      <c r="A161" s="23"/>
      <c r="B161" s="68" t="s">
        <v>130</v>
      </c>
      <c r="C161" s="46">
        <v>5</v>
      </c>
    </row>
    <row r="162" spans="1:3" ht="13.5">
      <c r="A162" s="78"/>
      <c r="B162" s="79"/>
      <c r="C162" s="74"/>
    </row>
    <row r="163" spans="1:3" ht="13.5">
      <c r="A163" s="135">
        <v>5212</v>
      </c>
      <c r="B163" s="136" t="s">
        <v>253</v>
      </c>
      <c r="C163" s="67">
        <f>SUM(C164:C164)</f>
        <v>20</v>
      </c>
    </row>
    <row r="164" spans="1:3" ht="13.5">
      <c r="A164" s="23"/>
      <c r="B164" s="68" t="s">
        <v>255</v>
      </c>
      <c r="C164" s="46">
        <v>20</v>
      </c>
    </row>
    <row r="165" spans="1:3" ht="13.5">
      <c r="A165" s="78"/>
      <c r="B165" s="79"/>
      <c r="C165" s="74"/>
    </row>
    <row r="166" spans="1:3" ht="13.5">
      <c r="A166" s="135">
        <v>5271</v>
      </c>
      <c r="B166" s="136" t="s">
        <v>254</v>
      </c>
      <c r="C166" s="67">
        <f>SUM(C167:C167)</f>
        <v>20</v>
      </c>
    </row>
    <row r="167" spans="1:3" ht="13.5">
      <c r="A167" s="23"/>
      <c r="B167" s="68" t="s">
        <v>256</v>
      </c>
      <c r="C167" s="46">
        <v>20</v>
      </c>
    </row>
    <row r="168" spans="1:3" ht="13.5">
      <c r="A168" s="5"/>
      <c r="B168" s="57"/>
      <c r="C168" s="25"/>
    </row>
    <row r="169" spans="1:3" s="69" customFormat="1" ht="13.5">
      <c r="A169" s="65">
        <v>5311</v>
      </c>
      <c r="B169" s="66" t="s">
        <v>21</v>
      </c>
      <c r="C169" s="67">
        <f>SUM(C170:C176)</f>
        <v>5267</v>
      </c>
    </row>
    <row r="170" spans="1:3" ht="13.5">
      <c r="A170" s="23"/>
      <c r="B170" s="68" t="s">
        <v>59</v>
      </c>
      <c r="C170" s="21">
        <v>2881</v>
      </c>
    </row>
    <row r="171" spans="1:3" ht="13.5">
      <c r="A171" s="23"/>
      <c r="B171" s="68" t="s">
        <v>60</v>
      </c>
      <c r="C171" s="21">
        <v>979</v>
      </c>
    </row>
    <row r="172" spans="1:3" ht="13.5">
      <c r="A172" s="23"/>
      <c r="B172" s="68" t="s">
        <v>125</v>
      </c>
      <c r="C172" s="21">
        <v>56</v>
      </c>
    </row>
    <row r="173" spans="1:3" ht="13.5">
      <c r="A173" s="23"/>
      <c r="B173" s="68" t="s">
        <v>79</v>
      </c>
      <c r="C173" s="21">
        <v>631</v>
      </c>
    </row>
    <row r="174" spans="1:3" ht="13.5">
      <c r="A174" s="23"/>
      <c r="B174" s="68" t="s">
        <v>207</v>
      </c>
      <c r="C174" s="21">
        <v>350</v>
      </c>
    </row>
    <row r="175" spans="1:3" ht="13.5">
      <c r="A175" s="23"/>
      <c r="B175" s="68" t="s">
        <v>226</v>
      </c>
      <c r="C175" s="21">
        <v>120</v>
      </c>
    </row>
    <row r="176" spans="1:3" ht="13.5">
      <c r="A176" s="23"/>
      <c r="B176" s="68" t="s">
        <v>121</v>
      </c>
      <c r="C176" s="21">
        <v>250</v>
      </c>
    </row>
    <row r="177" spans="1:3" ht="13.5">
      <c r="A177" s="78"/>
      <c r="B177" s="79"/>
      <c r="C177" s="25"/>
    </row>
    <row r="178" spans="1:3" s="69" customFormat="1" ht="13.5">
      <c r="A178" s="65">
        <v>5512</v>
      </c>
      <c r="B178" s="66" t="s">
        <v>22</v>
      </c>
      <c r="C178" s="67">
        <f>SUM(C179:C181)</f>
        <v>1310</v>
      </c>
    </row>
    <row r="179" spans="1:3" ht="13.5">
      <c r="A179" s="23"/>
      <c r="B179" s="68" t="s">
        <v>59</v>
      </c>
      <c r="C179" s="46">
        <v>480</v>
      </c>
    </row>
    <row r="180" spans="1:3" ht="13.5">
      <c r="A180" s="23"/>
      <c r="B180" s="68" t="s">
        <v>60</v>
      </c>
      <c r="C180" s="46">
        <v>100</v>
      </c>
    </row>
    <row r="181" spans="1:3" ht="13.5">
      <c r="A181" s="23"/>
      <c r="B181" s="68" t="s">
        <v>79</v>
      </c>
      <c r="C181" s="46">
        <v>730</v>
      </c>
    </row>
    <row r="182" spans="1:3" ht="13.5">
      <c r="A182" s="78"/>
      <c r="B182" s="79"/>
      <c r="C182" s="25"/>
    </row>
    <row r="183" spans="1:3" ht="13.5">
      <c r="A183" s="65">
        <v>6112</v>
      </c>
      <c r="B183" s="66" t="s">
        <v>23</v>
      </c>
      <c r="C183" s="67">
        <f>SUM(C184:C185)</f>
        <v>3080</v>
      </c>
    </row>
    <row r="184" spans="1:3" ht="13.5">
      <c r="A184" s="70"/>
      <c r="B184" s="71" t="s">
        <v>36</v>
      </c>
      <c r="C184" s="86">
        <v>3000</v>
      </c>
    </row>
    <row r="185" spans="1:3" ht="13.5">
      <c r="A185" s="70"/>
      <c r="B185" s="71" t="s">
        <v>118</v>
      </c>
      <c r="C185" s="46">
        <v>80</v>
      </c>
    </row>
    <row r="186" spans="1:3" ht="13.5">
      <c r="A186" s="83"/>
      <c r="B186" s="92"/>
      <c r="C186" s="25"/>
    </row>
    <row r="187" spans="1:3" s="69" customFormat="1" ht="13.5">
      <c r="A187" s="65">
        <v>6171</v>
      </c>
      <c r="B187" s="66" t="s">
        <v>24</v>
      </c>
      <c r="C187" s="67">
        <f>SUM(C188:C196)</f>
        <v>5212</v>
      </c>
    </row>
    <row r="188" spans="1:3" ht="13.5">
      <c r="A188" s="90"/>
      <c r="B188" s="68" t="s">
        <v>241</v>
      </c>
      <c r="C188" s="46">
        <v>1050</v>
      </c>
    </row>
    <row r="189" spans="1:3" ht="13.5">
      <c r="A189" s="90"/>
      <c r="B189" s="68" t="s">
        <v>66</v>
      </c>
      <c r="C189" s="46">
        <v>65</v>
      </c>
    </row>
    <row r="190" spans="1:3" ht="13.5">
      <c r="A190" s="90"/>
      <c r="B190" s="68" t="s">
        <v>67</v>
      </c>
      <c r="C190" s="46">
        <v>3325</v>
      </c>
    </row>
    <row r="191" spans="1:3" ht="13.5">
      <c r="A191" s="90"/>
      <c r="B191" s="68" t="s">
        <v>68</v>
      </c>
      <c r="C191" s="46">
        <v>144</v>
      </c>
    </row>
    <row r="192" spans="1:3" ht="13.5">
      <c r="A192" s="90"/>
      <c r="B192" s="68" t="s">
        <v>69</v>
      </c>
      <c r="C192" s="46">
        <v>100</v>
      </c>
    </row>
    <row r="193" spans="1:3" ht="13.5">
      <c r="A193" s="90"/>
      <c r="B193" s="68" t="s">
        <v>70</v>
      </c>
      <c r="C193" s="46">
        <v>100</v>
      </c>
    </row>
    <row r="194" spans="1:3" ht="13.5">
      <c r="A194" s="23"/>
      <c r="B194" s="68" t="s">
        <v>208</v>
      </c>
      <c r="C194" s="46">
        <v>328</v>
      </c>
    </row>
    <row r="195" spans="1:3" ht="13.5">
      <c r="A195" s="23"/>
      <c r="B195" s="68" t="s">
        <v>251</v>
      </c>
      <c r="C195" s="46">
        <v>70</v>
      </c>
    </row>
    <row r="196" spans="1:3" ht="13.5">
      <c r="A196" s="23"/>
      <c r="B196" s="68" t="s">
        <v>252</v>
      </c>
      <c r="C196" s="46">
        <v>30</v>
      </c>
    </row>
    <row r="197" spans="1:3" ht="13.5">
      <c r="A197" s="95"/>
      <c r="B197" s="79"/>
      <c r="C197" s="25"/>
    </row>
    <row r="198" spans="1:3" ht="13.5">
      <c r="A198" s="65">
        <v>6171</v>
      </c>
      <c r="B198" s="66" t="s">
        <v>8</v>
      </c>
      <c r="C198" s="67">
        <f>SUM(C199:C204)</f>
        <v>20225</v>
      </c>
    </row>
    <row r="199" spans="1:3" ht="13.5">
      <c r="A199" s="90"/>
      <c r="B199" s="68" t="s">
        <v>59</v>
      </c>
      <c r="C199" s="21">
        <v>14295</v>
      </c>
    </row>
    <row r="200" spans="1:3" ht="13.5">
      <c r="A200" s="90"/>
      <c r="B200" s="68" t="s">
        <v>60</v>
      </c>
      <c r="C200" s="21">
        <v>4861</v>
      </c>
    </row>
    <row r="201" spans="1:3" ht="13.5">
      <c r="A201" s="90"/>
      <c r="B201" s="68" t="s">
        <v>125</v>
      </c>
      <c r="C201" s="46">
        <v>286</v>
      </c>
    </row>
    <row r="202" spans="1:3" ht="13.5">
      <c r="A202" s="90"/>
      <c r="B202" s="102" t="s">
        <v>2</v>
      </c>
      <c r="C202" s="46">
        <v>71</v>
      </c>
    </row>
    <row r="203" spans="1:3" ht="13.5">
      <c r="A203" s="90"/>
      <c r="B203" s="68" t="s">
        <v>107</v>
      </c>
      <c r="C203" s="46">
        <v>350</v>
      </c>
    </row>
    <row r="204" spans="1:3" ht="13.5">
      <c r="A204" s="90"/>
      <c r="B204" s="68" t="s">
        <v>198</v>
      </c>
      <c r="C204" s="46">
        <v>362</v>
      </c>
    </row>
    <row r="205" spans="1:3" ht="13.5">
      <c r="A205" s="95"/>
      <c r="B205" s="79"/>
      <c r="C205" s="25"/>
    </row>
    <row r="206" spans="1:3" ht="13.5">
      <c r="A206" s="65">
        <v>6171</v>
      </c>
      <c r="B206" s="66" t="s">
        <v>7</v>
      </c>
      <c r="C206" s="67">
        <f>SUM(C207:C210)</f>
        <v>1008</v>
      </c>
    </row>
    <row r="207" spans="1:3" ht="13.5">
      <c r="A207" s="96"/>
      <c r="B207" s="68" t="s">
        <v>108</v>
      </c>
      <c r="C207" s="46">
        <v>200</v>
      </c>
    </row>
    <row r="208" spans="1:3" ht="13.5">
      <c r="A208" s="90"/>
      <c r="B208" s="68" t="s">
        <v>178</v>
      </c>
      <c r="C208" s="46">
        <v>30</v>
      </c>
    </row>
    <row r="209" spans="1:3" ht="13.5">
      <c r="A209" s="90"/>
      <c r="B209" s="68" t="s">
        <v>123</v>
      </c>
      <c r="C209" s="46">
        <v>578</v>
      </c>
    </row>
    <row r="210" spans="1:3" ht="13.5">
      <c r="A210" s="90"/>
      <c r="B210" s="68" t="s">
        <v>122</v>
      </c>
      <c r="C210" s="46">
        <v>200</v>
      </c>
    </row>
    <row r="211" spans="1:3" ht="13.5">
      <c r="A211" s="95"/>
      <c r="B211" s="79"/>
      <c r="C211" s="25"/>
    </row>
    <row r="212" spans="1:3" ht="13.5">
      <c r="A212" s="65">
        <v>6171</v>
      </c>
      <c r="B212" s="66" t="s">
        <v>230</v>
      </c>
      <c r="C212" s="67">
        <f>SUM(C213:C218)</f>
        <v>682</v>
      </c>
    </row>
    <row r="213" spans="1:3" ht="13.5">
      <c r="A213" s="90"/>
      <c r="B213" s="68" t="s">
        <v>118</v>
      </c>
      <c r="C213" s="46">
        <v>454</v>
      </c>
    </row>
    <row r="214" spans="1:3" ht="13.5">
      <c r="A214" s="90"/>
      <c r="B214" s="68" t="s">
        <v>228</v>
      </c>
      <c r="C214" s="46">
        <v>76</v>
      </c>
    </row>
    <row r="215" spans="1:3" ht="13.5">
      <c r="A215" s="90"/>
      <c r="B215" s="68" t="s">
        <v>176</v>
      </c>
      <c r="C215" s="46">
        <v>60</v>
      </c>
    </row>
    <row r="216" spans="1:3" ht="13.5">
      <c r="A216" s="90"/>
      <c r="B216" s="68" t="s">
        <v>177</v>
      </c>
      <c r="C216" s="46">
        <v>70</v>
      </c>
    </row>
    <row r="217" spans="1:3" ht="13.5">
      <c r="A217" s="90"/>
      <c r="B217" s="68" t="s">
        <v>225</v>
      </c>
      <c r="C217" s="46">
        <v>20</v>
      </c>
    </row>
    <row r="218" spans="1:3" ht="13.5">
      <c r="A218" s="90"/>
      <c r="B218" s="68" t="s">
        <v>185</v>
      </c>
      <c r="C218" s="46">
        <v>2</v>
      </c>
    </row>
    <row r="219" spans="1:3" ht="13.5">
      <c r="A219" s="95"/>
      <c r="B219" s="79"/>
      <c r="C219" s="74"/>
    </row>
    <row r="220" spans="1:3" s="51" customFormat="1" ht="13.5">
      <c r="A220" s="65">
        <v>6171</v>
      </c>
      <c r="B220" s="66" t="s">
        <v>25</v>
      </c>
      <c r="C220" s="67">
        <f>SUM(C221:C223)</f>
        <v>105</v>
      </c>
    </row>
    <row r="221" spans="1:3" ht="13.5">
      <c r="A221" s="23"/>
      <c r="B221" s="68" t="s">
        <v>233</v>
      </c>
      <c r="C221" s="46">
        <v>15</v>
      </c>
    </row>
    <row r="222" spans="1:3" ht="13.5">
      <c r="A222" s="23"/>
      <c r="B222" s="68" t="s">
        <v>234</v>
      </c>
      <c r="C222" s="46">
        <v>15</v>
      </c>
    </row>
    <row r="223" spans="1:3" ht="13.5">
      <c r="A223" s="23"/>
      <c r="B223" s="68" t="s">
        <v>250</v>
      </c>
      <c r="C223" s="46">
        <v>75</v>
      </c>
    </row>
    <row r="224" spans="1:3" ht="13.5">
      <c r="A224" s="78"/>
      <c r="B224" s="79"/>
      <c r="C224" s="25"/>
    </row>
    <row r="225" spans="1:3" ht="13.5">
      <c r="A225" s="65">
        <v>6171</v>
      </c>
      <c r="B225" s="66" t="s">
        <v>57</v>
      </c>
      <c r="C225" s="67">
        <f>SUM(C226:C227)</f>
        <v>422</v>
      </c>
    </row>
    <row r="226" spans="1:3" ht="13.5">
      <c r="A226" s="90"/>
      <c r="B226" s="68" t="s">
        <v>56</v>
      </c>
      <c r="C226" s="46">
        <v>153</v>
      </c>
    </row>
    <row r="227" spans="1:3" ht="13.5">
      <c r="A227" s="90"/>
      <c r="B227" s="68" t="s">
        <v>58</v>
      </c>
      <c r="C227" s="46">
        <v>269</v>
      </c>
    </row>
    <row r="228" spans="1:3" ht="13.5">
      <c r="A228" s="95"/>
      <c r="B228" s="79"/>
      <c r="C228" s="25"/>
    </row>
    <row r="229" spans="1:3" ht="13.5">
      <c r="A229" s="65">
        <v>6171</v>
      </c>
      <c r="B229" s="66" t="s">
        <v>167</v>
      </c>
      <c r="C229" s="67">
        <f>SUM(C230:C231)</f>
        <v>150</v>
      </c>
    </row>
    <row r="230" spans="1:3" ht="13.5">
      <c r="A230" s="90"/>
      <c r="B230" s="68" t="s">
        <v>248</v>
      </c>
      <c r="C230" s="46">
        <v>75</v>
      </c>
    </row>
    <row r="231" spans="1:3" ht="13.5">
      <c r="A231" s="90"/>
      <c r="B231" s="68" t="s">
        <v>249</v>
      </c>
      <c r="C231" s="46">
        <v>75</v>
      </c>
    </row>
    <row r="232" spans="1:3" ht="13.5">
      <c r="A232" s="95"/>
      <c r="B232" s="79"/>
      <c r="C232" s="25"/>
    </row>
    <row r="233" spans="1:3" ht="13.5">
      <c r="A233" s="65">
        <v>6310</v>
      </c>
      <c r="B233" s="66" t="s">
        <v>137</v>
      </c>
      <c r="C233" s="67">
        <f>SUM(C234:C237)</f>
        <v>263</v>
      </c>
    </row>
    <row r="234" spans="1:3" ht="13.5">
      <c r="A234" s="96"/>
      <c r="B234" s="68" t="s">
        <v>71</v>
      </c>
      <c r="C234" s="46">
        <v>28</v>
      </c>
    </row>
    <row r="235" spans="1:3" ht="13.5">
      <c r="A235" s="96"/>
      <c r="B235" s="68" t="s">
        <v>72</v>
      </c>
      <c r="C235" s="46">
        <v>97</v>
      </c>
    </row>
    <row r="236" spans="1:3" ht="13.5">
      <c r="A236" s="96"/>
      <c r="B236" s="68" t="s">
        <v>74</v>
      </c>
      <c r="C236" s="46">
        <v>3</v>
      </c>
    </row>
    <row r="237" spans="1:3" ht="13.5">
      <c r="A237" s="96"/>
      <c r="B237" s="68" t="s">
        <v>73</v>
      </c>
      <c r="C237" s="46">
        <v>135</v>
      </c>
    </row>
    <row r="238" spans="1:3" ht="13.5">
      <c r="A238" s="103"/>
      <c r="B238" s="94"/>
      <c r="C238" s="25"/>
    </row>
    <row r="239" spans="1:3" ht="13.5">
      <c r="A239" s="65">
        <v>6320</v>
      </c>
      <c r="B239" s="66" t="s">
        <v>195</v>
      </c>
      <c r="C239" s="67">
        <v>692</v>
      </c>
    </row>
    <row r="240" spans="1:3" ht="13.5">
      <c r="A240" s="103"/>
      <c r="B240" s="94"/>
      <c r="C240" s="25"/>
    </row>
    <row r="241" spans="1:3" ht="13.5">
      <c r="A241" s="65">
        <v>6399</v>
      </c>
      <c r="B241" s="66" t="s">
        <v>119</v>
      </c>
      <c r="C241" s="67">
        <f>SUM(C242:C242)</f>
        <v>1000</v>
      </c>
    </row>
    <row r="242" spans="1:7" ht="13.5">
      <c r="A242" s="96"/>
      <c r="B242" s="68" t="s">
        <v>139</v>
      </c>
      <c r="C242" s="46">
        <v>1000</v>
      </c>
      <c r="E242" s="104"/>
      <c r="F242" s="105"/>
      <c r="G242" s="105"/>
    </row>
    <row r="243" spans="1:3" ht="13.5">
      <c r="A243" s="103"/>
      <c r="B243" s="94"/>
      <c r="C243" s="25"/>
    </row>
    <row r="244" spans="1:3" ht="13.5">
      <c r="A244" s="65">
        <v>6402</v>
      </c>
      <c r="B244" s="66" t="s">
        <v>258</v>
      </c>
      <c r="C244" s="67">
        <v>0</v>
      </c>
    </row>
    <row r="245" spans="1:3" ht="13.5">
      <c r="A245" s="5"/>
      <c r="B245" s="57"/>
      <c r="C245" s="25"/>
    </row>
    <row r="246" spans="1:3" s="61" customFormat="1" ht="13.5">
      <c r="A246" s="143"/>
      <c r="B246" s="136" t="s">
        <v>169</v>
      </c>
      <c r="C246" s="142">
        <v>4787</v>
      </c>
    </row>
    <row r="247" spans="1:3" ht="13.5">
      <c r="A247" s="3"/>
      <c r="C247" s="99"/>
    </row>
    <row r="248" spans="1:3" s="53" customFormat="1" ht="15">
      <c r="A248" s="106" t="s">
        <v>200</v>
      </c>
      <c r="B248" s="107"/>
      <c r="C248" s="109">
        <f>C246+C244+C241+C239+C233+C229+C225+C220+C212+C206+C198+C187+C183+C178+C169+C166+C163+C160+C157+C154+C150+C148+C143+C134+C128+C122+C119+C116+C112+C106+C102+C96+C93+C91+C89+C85+C81+C76+C67+C63+C57+C54+C48+C44+C38+C31+C28+C20+C15+C10+C7</f>
        <v>206212</v>
      </c>
    </row>
    <row r="249" ht="13.5">
      <c r="C249" s="110" t="s">
        <v>217</v>
      </c>
    </row>
    <row r="250" ht="13.5">
      <c r="C250" s="111">
        <v>206212</v>
      </c>
    </row>
    <row r="251" s="52" customFormat="1" ht="13.5">
      <c r="B251" s="112"/>
    </row>
    <row r="252" s="52" customFormat="1" ht="13.5">
      <c r="B252" s="112"/>
    </row>
    <row r="253" s="52" customFormat="1" ht="13.5">
      <c r="B253" s="112"/>
    </row>
    <row r="254" s="52" customFormat="1" ht="13.5">
      <c r="B254" s="113"/>
    </row>
    <row r="255" s="52" customFormat="1" ht="13.5">
      <c r="B255" s="112"/>
    </row>
    <row r="256" s="52" customFormat="1" ht="13.5">
      <c r="B256" s="114"/>
    </row>
    <row r="257" s="52" customFormat="1" ht="13.5">
      <c r="B257" s="112"/>
    </row>
    <row r="258" s="52" customFormat="1" ht="13.5">
      <c r="B258" s="112"/>
    </row>
    <row r="259" s="52" customFormat="1" ht="13.5">
      <c r="B259" s="114"/>
    </row>
    <row r="262" ht="25.5">
      <c r="B262" s="115"/>
    </row>
    <row r="275" ht="13.5">
      <c r="A275" s="51"/>
    </row>
    <row r="277" spans="1:2" ht="13.5">
      <c r="A277" s="51"/>
      <c r="B277" s="116"/>
    </row>
  </sheetData>
  <sheetProtection/>
  <printOptions/>
  <pageMargins left="0.6299212598425197" right="0.1968503937007874" top="0.984251968503937" bottom="0.984251968503937" header="0.5118110236220472" footer="0.5118110236220472"/>
  <pageSetup horizontalDpi="600" verticalDpi="600" orientation="portrait" paperSize="9" r:id="rId1"/>
  <rowBreaks count="4" manualBreakCount="4">
    <brk id="42" max="2" man="1"/>
    <brk id="91" max="2" man="1"/>
    <brk id="141" max="2" man="1"/>
    <brk id="196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4">
      <selection activeCell="F15" sqref="F15"/>
    </sheetView>
  </sheetViews>
  <sheetFormatPr defaultColWidth="9.140625" defaultRowHeight="12.75"/>
  <cols>
    <col min="1" max="1" width="8.140625" style="2" customWidth="1"/>
    <col min="2" max="2" width="54.7109375" style="2" customWidth="1"/>
    <col min="3" max="3" width="13.7109375" style="2" customWidth="1"/>
    <col min="4" max="16384" width="9.140625" style="2" customWidth="1"/>
  </cols>
  <sheetData>
    <row r="1" ht="18">
      <c r="A1" s="1" t="s">
        <v>229</v>
      </c>
    </row>
    <row r="2" ht="13.5">
      <c r="A2" s="51"/>
    </row>
    <row r="3" ht="13.5">
      <c r="C3" s="123"/>
    </row>
    <row r="4" ht="13.5">
      <c r="C4" s="58" t="s">
        <v>4</v>
      </c>
    </row>
    <row r="5" spans="1:3" ht="18.75">
      <c r="A5" s="119" t="s">
        <v>102</v>
      </c>
      <c r="B5" s="119" t="s">
        <v>103</v>
      </c>
      <c r="C5" s="138" t="s">
        <v>34</v>
      </c>
    </row>
    <row r="6" spans="1:3" ht="13.5">
      <c r="A6" s="5"/>
      <c r="B6" s="5"/>
      <c r="C6" s="5"/>
    </row>
    <row r="7" spans="1:3" ht="13.5">
      <c r="A7" s="50" t="s">
        <v>231</v>
      </c>
      <c r="B7" s="5"/>
      <c r="C7" s="5"/>
    </row>
    <row r="8" spans="1:3" ht="13.5">
      <c r="A8" s="50"/>
      <c r="B8" s="5"/>
      <c r="C8" s="5"/>
    </row>
    <row r="9" spans="1:3" ht="13.5">
      <c r="A9" s="5"/>
      <c r="B9" s="124"/>
      <c r="C9" s="5"/>
    </row>
    <row r="10" spans="1:3" ht="16.5" customHeight="1">
      <c r="A10" s="122">
        <v>8115</v>
      </c>
      <c r="B10" s="131" t="s">
        <v>53</v>
      </c>
      <c r="C10" s="126">
        <v>47990</v>
      </c>
    </row>
    <row r="11" spans="1:3" ht="13.5">
      <c r="A11" s="132">
        <v>8124</v>
      </c>
      <c r="B11" s="125" t="s">
        <v>160</v>
      </c>
      <c r="C11" s="126">
        <v>-1313</v>
      </c>
    </row>
    <row r="12" spans="1:3" ht="13.5">
      <c r="A12" s="132">
        <v>8124</v>
      </c>
      <c r="B12" s="125" t="s">
        <v>161</v>
      </c>
      <c r="C12" s="126">
        <v>-715</v>
      </c>
    </row>
    <row r="13" spans="1:3" ht="13.5">
      <c r="A13" s="132">
        <v>8124</v>
      </c>
      <c r="B13" s="125" t="s">
        <v>157</v>
      </c>
      <c r="C13" s="126">
        <v>-1980</v>
      </c>
    </row>
    <row r="14" spans="1:3" ht="13.5">
      <c r="A14" s="132">
        <v>8901</v>
      </c>
      <c r="B14" s="125" t="s">
        <v>162</v>
      </c>
      <c r="C14" s="126">
        <v>0</v>
      </c>
    </row>
    <row r="15" spans="1:3" ht="13.5">
      <c r="A15" s="5"/>
      <c r="B15" s="5"/>
      <c r="C15" s="5"/>
    </row>
    <row r="16" spans="1:3" ht="13.5">
      <c r="A16" s="5"/>
      <c r="B16" s="5"/>
      <c r="C16" s="5"/>
    </row>
    <row r="17" spans="1:3" ht="13.5">
      <c r="A17" s="130" t="s">
        <v>51</v>
      </c>
      <c r="B17" s="133"/>
      <c r="C17" s="108">
        <f>SUM(C10:C14)</f>
        <v>43982</v>
      </c>
    </row>
    <row r="19" ht="13.5">
      <c r="B19" s="134"/>
    </row>
    <row r="20" spans="1:3" ht="13.5">
      <c r="A20" s="137"/>
      <c r="B20" s="144"/>
      <c r="C20" s="137"/>
    </row>
    <row r="21" spans="1:3" ht="13.5">
      <c r="A21" s="137"/>
      <c r="B21" s="144"/>
      <c r="C21" s="137"/>
    </row>
    <row r="22" ht="13.5">
      <c r="B22" s="145"/>
    </row>
    <row r="23" ht="13.5">
      <c r="B23" s="127"/>
    </row>
    <row r="24" ht="13.5">
      <c r="B24" s="128"/>
    </row>
    <row r="25" ht="13.5">
      <c r="B25" s="12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</dc:creator>
  <cp:keywords/>
  <dc:description/>
  <cp:lastModifiedBy>Iveta Busková</cp:lastModifiedBy>
  <cp:lastPrinted>2014-12-09T12:11:16Z</cp:lastPrinted>
  <dcterms:modified xsi:type="dcterms:W3CDTF">2015-02-13T08:37:16Z</dcterms:modified>
  <cp:category/>
  <cp:version/>
  <cp:contentType/>
  <cp:contentStatus/>
</cp:coreProperties>
</file>