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p.kantorova\Desktop\"/>
    </mc:Choice>
  </mc:AlternateContent>
  <bookViews>
    <workbookView xWindow="-15" yWindow="-15" windowWidth="15330" windowHeight="4275"/>
  </bookViews>
  <sheets>
    <sheet name="daňové příjmy 2015" sheetId="6" r:id="rId1"/>
  </sheets>
  <calcPr calcId="152511"/>
</workbook>
</file>

<file path=xl/calcChain.xml><?xml version="1.0" encoding="utf-8"?>
<calcChain xmlns="http://schemas.openxmlformats.org/spreadsheetml/2006/main">
  <c r="I62" i="6" l="1"/>
  <c r="H58" i="6"/>
  <c r="G44" i="6"/>
  <c r="D38" i="6"/>
  <c r="F42" i="6" s="1"/>
  <c r="D39" i="6"/>
  <c r="D40" i="6"/>
  <c r="D41" i="6"/>
  <c r="D42" i="6"/>
  <c r="D43" i="6"/>
  <c r="D44" i="6"/>
  <c r="I32" i="6"/>
  <c r="H26" i="6"/>
  <c r="L13" i="6"/>
  <c r="I7" i="6"/>
  <c r="K13" i="6" s="1"/>
  <c r="I8" i="6"/>
  <c r="K12" i="6" s="1"/>
  <c r="I9" i="6"/>
  <c r="I10" i="6"/>
  <c r="I11" i="6"/>
  <c r="I12" i="6"/>
  <c r="I13" i="6"/>
  <c r="G43" i="6"/>
  <c r="F43" i="6"/>
  <c r="G42" i="6"/>
  <c r="L12" i="6"/>
  <c r="I60" i="6"/>
  <c r="H57" i="6"/>
  <c r="I29" i="6"/>
  <c r="H25" i="6"/>
  <c r="E50" i="6"/>
  <c r="I22" i="6"/>
  <c r="J19" i="6"/>
  <c r="D53" i="6"/>
  <c r="D51" i="6"/>
  <c r="D49" i="6"/>
  <c r="D48" i="6"/>
  <c r="D47" i="6"/>
  <c r="D46" i="6"/>
  <c r="D45" i="6"/>
  <c r="C50" i="6"/>
  <c r="B50" i="6"/>
  <c r="I21" i="6"/>
  <c r="I18" i="6"/>
  <c r="I17" i="6"/>
  <c r="I16" i="6"/>
  <c r="I15" i="6"/>
  <c r="I14" i="6"/>
  <c r="I19" i="6"/>
  <c r="H19" i="6"/>
  <c r="G19" i="6"/>
  <c r="F19" i="6"/>
  <c r="E19" i="6"/>
  <c r="D19" i="6"/>
  <c r="C19" i="6"/>
  <c r="B19" i="6"/>
  <c r="D50" i="6" l="1"/>
  <c r="F44" i="6"/>
</calcChain>
</file>

<file path=xl/sharedStrings.xml><?xml version="1.0" encoding="utf-8"?>
<sst xmlns="http://schemas.openxmlformats.org/spreadsheetml/2006/main" count="94" uniqueCount="53">
  <si>
    <t>položka</t>
  </si>
  <si>
    <t>Daň z příjmu FO ze ZČ</t>
  </si>
  <si>
    <t>Daň z příjmu FO ze SVČ</t>
  </si>
  <si>
    <t>Daň z příjmu FO z KV</t>
  </si>
  <si>
    <t>Daň z příjmu PO</t>
  </si>
  <si>
    <t>DPH</t>
  </si>
  <si>
    <t>Daň z nemovitosti</t>
  </si>
  <si>
    <t>součet za jednotlivé měsíce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</si>
  <si>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</si>
  <si>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</si>
  <si>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</si>
  <si>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</si>
  <si>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</si>
  <si>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</si>
  <si>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</si>
  <si>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</si>
  <si>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</si>
  <si>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</si>
  <si>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 xml:space="preserve">listopad </t>
  </si>
  <si>
    <t>prosinec</t>
  </si>
  <si>
    <t>Daň z příjmu PO za obce</t>
  </si>
  <si>
    <t>údaje v Kč</t>
  </si>
  <si>
    <t>celkem</t>
  </si>
  <si>
    <t>schválený rozpočet 2015</t>
  </si>
  <si>
    <t>Odvod z loterií</t>
  </si>
  <si>
    <t>Odvod z VHO</t>
  </si>
  <si>
    <t>Příloha č. 2</t>
  </si>
  <si>
    <t>Daňové příjmy v roce 2015</t>
  </si>
  <si>
    <t>celkem 2015</t>
  </si>
  <si>
    <t>rozpočet 2015</t>
  </si>
  <si>
    <t>skutečnost 2014</t>
  </si>
  <si>
    <t>Odvody z loterií a VHP v roce 2015</t>
  </si>
  <si>
    <t>jednotlivé měsíce roku /odvody</t>
  </si>
  <si>
    <t>jednotlivé měsíce roku/daně</t>
  </si>
  <si>
    <t>Rekapitulace:</t>
  </si>
  <si>
    <t>rozdíl</t>
  </si>
  <si>
    <t>2015 - rozpočet</t>
  </si>
  <si>
    <t>předpoklad - měsíční plnění</t>
  </si>
  <si>
    <t>porovnání rozpočet 2015 x plnění 2015</t>
  </si>
  <si>
    <t>2015 - plnění červen</t>
  </si>
  <si>
    <t>2014 - plnění červen</t>
  </si>
  <si>
    <t>porovnání plnění 6/2014 a 6/2015</t>
  </si>
  <si>
    <t>předpoklad plnění 6/2015</t>
  </si>
  <si>
    <t>skutečnost plnění 6/2015</t>
  </si>
  <si>
    <t>součet 2015</t>
  </si>
  <si>
    <t>součet 2014</t>
  </si>
  <si>
    <t>2014 - plnění červenec</t>
  </si>
  <si>
    <t>2015 - plnění červenec</t>
  </si>
  <si>
    <t>porovnání plnění 7/2014 a 7/2015</t>
  </si>
  <si>
    <t>předpoklad plnění 7/2015</t>
  </si>
  <si>
    <t>skutečnost plnění 7/2015</t>
  </si>
  <si>
    <t>rozdíl -</t>
  </si>
  <si>
    <t>rozdíl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</si>
</sst>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5" formatCode="#,##0.00\ _K_č"/>
    <numFmt numFmtId="177" formatCode="#,##0.00\ &quot;Kč&quot;"/>
  </numFmts>
  <fonts count="33" x14ac:knownFonts="1">
    <font>
      <sz val="10"/>
      <name val="Arial"/>
      <charset val="238"/>
    </font>
    <font>
      <b/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u/>
      <sz val="10"/>
      <name val="Calibri"/>
      <family val="2"/>
      <charset val="238"/>
    </font>
    <font>
      <sz val="10"/>
      <color indexed="20"/>
      <name val="Calibri"/>
      <family val="2"/>
      <charset val="238"/>
    </font>
    <font>
      <b/>
      <sz val="10"/>
      <color indexed="10"/>
      <name val="Calibri"/>
      <family val="2"/>
      <charset val="238"/>
    </font>
    <font>
      <b/>
      <sz val="10"/>
      <color indexed="12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8"/>
      <name val="Calibri"/>
      <family val="2"/>
      <charset val="238"/>
    </font>
    <font>
      <i/>
      <sz val="8"/>
      <name val="Calibri"/>
      <family val="2"/>
      <charset val="238"/>
    </font>
    <font>
      <sz val="8"/>
      <color indexed="10"/>
      <name val="Calibri"/>
      <family val="2"/>
      <charset val="238"/>
    </font>
    <font>
      <sz val="7"/>
      <color indexed="10"/>
      <name val="Calibri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7" fillId="15" borderId="0" applyNumberFormat="0" applyBorder="0" applyAlignment="0" applyProtection="0"/>
    <xf numFmtId="0" fontId="17" fillId="16" borderId="1" applyNumberFormat="0" applyAlignment="0" applyProtection="0"/>
    <xf numFmtId="0" fontId="6" fillId="0" borderId="2" applyNumberFormat="0" applyFill="0" applyAlignment="0" applyProtection="0"/>
    <xf numFmtId="0" fontId="19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8" fillId="17" borderId="6" applyNumberFormat="0" applyAlignment="0" applyProtection="0"/>
    <xf numFmtId="0" fontId="7" fillId="15" borderId="0" applyNumberFormat="0" applyBorder="0" applyAlignment="0" applyProtection="0"/>
    <xf numFmtId="0" fontId="16" fillId="7" borderId="1" applyNumberFormat="0" applyAlignment="0" applyProtection="0"/>
    <xf numFmtId="0" fontId="8" fillId="17" borderId="6" applyNumberFormat="0" applyAlignment="0" applyProtection="0"/>
    <xf numFmtId="0" fontId="14" fillId="0" borderId="7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2" fillId="4" borderId="8" applyNumberFormat="0" applyFont="0" applyAlignment="0" applyProtection="0"/>
    <xf numFmtId="0" fontId="18" fillId="16" borderId="9" applyNumberFormat="0" applyAlignment="0" applyProtection="0"/>
    <xf numFmtId="0" fontId="2" fillId="4" borderId="8" applyNumberFormat="0" applyFont="0" applyAlignment="0" applyProtection="0"/>
    <xf numFmtId="0" fontId="14" fillId="0" borderId="7" applyNumberFormat="0" applyFill="0" applyAlignment="0" applyProtection="0"/>
    <xf numFmtId="0" fontId="15" fillId="6" borderId="0" applyNumberFormat="0" applyBorder="0" applyAlignment="0" applyProtection="0"/>
    <xf numFmtId="0" fontId="1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16" fillId="7" borderId="1" applyNumberFormat="0" applyAlignment="0" applyProtection="0"/>
    <xf numFmtId="0" fontId="17" fillId="16" borderId="1" applyNumberFormat="0" applyAlignment="0" applyProtection="0"/>
    <xf numFmtId="0" fontId="18" fillId="16" borderId="9" applyNumberFormat="0" applyAlignment="0" applyProtection="0"/>
    <xf numFmtId="0" fontId="1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</cellStyleXfs>
  <cellXfs count="75">
    <xf numFmtId="0" fontId="0" fillId="0" borderId="0" xfId="0"/>
    <xf numFmtId="175" fontId="20" fillId="0" borderId="10" xfId="0" applyNumberFormat="1" applyFont="1" applyBorder="1"/>
    <xf numFmtId="0" fontId="21" fillId="0" borderId="0" xfId="0" applyFont="1"/>
    <xf numFmtId="0" fontId="22" fillId="0" borderId="0" xfId="0" applyFont="1"/>
    <xf numFmtId="0" fontId="24" fillId="0" borderId="0" xfId="0" applyFont="1"/>
    <xf numFmtId="0" fontId="23" fillId="0" borderId="0" xfId="0" applyFont="1"/>
    <xf numFmtId="0" fontId="20" fillId="0" borderId="0" xfId="0" applyFont="1"/>
    <xf numFmtId="0" fontId="21" fillId="0" borderId="0" xfId="0" applyFont="1" applyBorder="1" applyAlignment="1">
      <alignment horizontal="center"/>
    </xf>
    <xf numFmtId="175" fontId="20" fillId="0" borderId="10" xfId="0" applyNumberFormat="1" applyFont="1" applyBorder="1" applyAlignment="1">
      <alignment horizontal="center" vertical="center" wrapText="1"/>
    </xf>
    <xf numFmtId="4" fontId="26" fillId="0" borderId="0" xfId="0" applyNumberFormat="1" applyFont="1" applyBorder="1"/>
    <xf numFmtId="4" fontId="27" fillId="0" borderId="0" xfId="0" applyNumberFormat="1" applyFont="1" applyBorder="1" applyAlignment="1">
      <alignment horizontal="center"/>
    </xf>
    <xf numFmtId="0" fontId="21" fillId="0" borderId="0" xfId="0" applyFont="1" applyBorder="1"/>
    <xf numFmtId="0" fontId="21" fillId="0" borderId="0" xfId="0" applyFont="1" applyFill="1" applyBorder="1"/>
    <xf numFmtId="4" fontId="20" fillId="0" borderId="0" xfId="0" applyNumberFormat="1" applyFont="1" applyFill="1" applyBorder="1"/>
    <xf numFmtId="9" fontId="21" fillId="0" borderId="0" xfId="0" applyNumberFormat="1" applyFont="1"/>
    <xf numFmtId="0" fontId="28" fillId="0" borderId="0" xfId="0" applyFont="1"/>
    <xf numFmtId="4" fontId="29" fillId="18" borderId="10" xfId="0" applyNumberFormat="1" applyFont="1" applyFill="1" applyBorder="1" applyAlignment="1">
      <alignment horizontal="center" vertical="center" wrapText="1"/>
    </xf>
    <xf numFmtId="175" fontId="29" fillId="18" borderId="10" xfId="0" applyNumberFormat="1" applyFont="1" applyFill="1" applyBorder="1" applyAlignment="1">
      <alignment horizontal="center" vertical="center" wrapText="1"/>
    </xf>
    <xf numFmtId="4" fontId="20" fillId="0" borderId="10" xfId="0" applyNumberFormat="1" applyFont="1" applyBorder="1" applyAlignment="1">
      <alignment horizontal="center"/>
    </xf>
    <xf numFmtId="14" fontId="26" fillId="0" borderId="0" xfId="0" applyNumberFormat="1" applyFont="1" applyFill="1" applyBorder="1" applyAlignment="1">
      <alignment horizontal="center" wrapText="1"/>
    </xf>
    <xf numFmtId="4" fontId="26" fillId="0" borderId="0" xfId="0" applyNumberFormat="1" applyFont="1" applyFill="1" applyBorder="1" applyAlignment="1">
      <alignment horizontal="center" vertical="center" wrapText="1"/>
    </xf>
    <xf numFmtId="175" fontId="26" fillId="0" borderId="0" xfId="0" applyNumberFormat="1" applyFont="1" applyFill="1" applyBorder="1" applyAlignment="1">
      <alignment horizontal="center" vertical="center" wrapText="1"/>
    </xf>
    <xf numFmtId="4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4" fontId="20" fillId="0" borderId="10" xfId="0" applyNumberFormat="1" applyFont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wrapText="1"/>
    </xf>
    <xf numFmtId="4" fontId="22" fillId="0" borderId="0" xfId="0" applyNumberFormat="1" applyFont="1" applyFill="1" applyBorder="1" applyAlignment="1">
      <alignment horizontal="center" vertical="center" wrapText="1"/>
    </xf>
    <xf numFmtId="4" fontId="21" fillId="0" borderId="0" xfId="0" applyNumberFormat="1" applyFont="1" applyFill="1" applyBorder="1" applyAlignment="1">
      <alignment horizontal="center" vertical="center" wrapText="1"/>
    </xf>
    <xf numFmtId="4" fontId="28" fillId="0" borderId="0" xfId="0" applyNumberFormat="1" applyFont="1" applyFill="1" applyBorder="1" applyAlignment="1">
      <alignment horizontal="center" vertical="center" wrapText="1"/>
    </xf>
    <xf numFmtId="4" fontId="21" fillId="0" borderId="0" xfId="0" applyNumberFormat="1" applyFont="1" applyFill="1" applyBorder="1" applyAlignment="1">
      <alignment horizontal="left" vertical="center"/>
    </xf>
    <xf numFmtId="0" fontId="30" fillId="0" borderId="0" xfId="0" applyFont="1"/>
    <xf numFmtId="0" fontId="29" fillId="19" borderId="10" xfId="0" applyFont="1" applyFill="1" applyBorder="1" applyAlignment="1">
      <alignment horizontal="center" vertical="center" wrapText="1"/>
    </xf>
    <xf numFmtId="0" fontId="20" fillId="19" borderId="10" xfId="0" applyFont="1" applyFill="1" applyBorder="1" applyAlignment="1">
      <alignment horizontal="center" vertical="center" wrapText="1"/>
    </xf>
    <xf numFmtId="175" fontId="20" fillId="0" borderId="10" xfId="0" applyNumberFormat="1" applyFont="1" applyFill="1" applyBorder="1" applyAlignment="1">
      <alignment horizontal="center" vertical="center" wrapText="1"/>
    </xf>
    <xf numFmtId="0" fontId="29" fillId="18" borderId="10" xfId="0" applyFont="1" applyFill="1" applyBorder="1" applyAlignment="1">
      <alignment horizontal="center" vertical="center" wrapText="1"/>
    </xf>
    <xf numFmtId="0" fontId="29" fillId="18" borderId="11" xfId="0" applyFont="1" applyFill="1" applyBorder="1" applyAlignment="1">
      <alignment horizontal="center" vertical="center" wrapText="1"/>
    </xf>
    <xf numFmtId="175" fontId="29" fillId="18" borderId="11" xfId="0" applyNumberFormat="1" applyFont="1" applyFill="1" applyBorder="1" applyAlignment="1">
      <alignment horizontal="center" vertical="center" wrapText="1"/>
    </xf>
    <xf numFmtId="177" fontId="29" fillId="20" borderId="10" xfId="0" applyNumberFormat="1" applyFont="1" applyFill="1" applyBorder="1" applyAlignment="1">
      <alignment horizontal="center" vertical="center" wrapText="1"/>
    </xf>
    <xf numFmtId="175" fontId="29" fillId="20" borderId="11" xfId="0" applyNumberFormat="1" applyFont="1" applyFill="1" applyBorder="1" applyAlignment="1">
      <alignment horizontal="center" vertical="center" wrapText="1"/>
    </xf>
    <xf numFmtId="14" fontId="29" fillId="20" borderId="10" xfId="0" applyNumberFormat="1" applyFont="1" applyFill="1" applyBorder="1" applyAlignment="1">
      <alignment horizontal="center" vertical="center" wrapText="1"/>
    </xf>
    <xf numFmtId="4" fontId="29" fillId="20" borderId="10" xfId="0" applyNumberFormat="1" applyFont="1" applyFill="1" applyBorder="1" applyAlignment="1">
      <alignment horizontal="center" vertical="center" wrapText="1"/>
    </xf>
    <xf numFmtId="175" fontId="29" fillId="20" borderId="10" xfId="0" applyNumberFormat="1" applyFont="1" applyFill="1" applyBorder="1" applyAlignment="1">
      <alignment horizontal="center" vertical="center" wrapText="1"/>
    </xf>
    <xf numFmtId="177" fontId="20" fillId="0" borderId="0" xfId="0" applyNumberFormat="1" applyFont="1"/>
    <xf numFmtId="0" fontId="29" fillId="20" borderId="10" xfId="0" applyFont="1" applyFill="1" applyBorder="1" applyAlignment="1">
      <alignment horizontal="center" vertical="center" wrapText="1"/>
    </xf>
    <xf numFmtId="4" fontId="29" fillId="18" borderId="11" xfId="0" applyNumberFormat="1" applyFont="1" applyFill="1" applyBorder="1" applyAlignment="1">
      <alignment horizontal="center" vertical="center" wrapText="1"/>
    </xf>
    <xf numFmtId="2" fontId="20" fillId="20" borderId="10" xfId="0" applyNumberFormat="1" applyFont="1" applyFill="1" applyBorder="1" applyAlignment="1">
      <alignment horizontal="center" vertical="center" wrapText="1"/>
    </xf>
    <xf numFmtId="0" fontId="25" fillId="20" borderId="10" xfId="0" applyFont="1" applyFill="1" applyBorder="1" applyAlignment="1">
      <alignment horizontal="center"/>
    </xf>
    <xf numFmtId="4" fontId="20" fillId="20" borderId="10" xfId="0" applyNumberFormat="1" applyFont="1" applyFill="1" applyBorder="1" applyAlignment="1">
      <alignment horizontal="center"/>
    </xf>
    <xf numFmtId="0" fontId="21" fillId="20" borderId="10" xfId="0" applyFont="1" applyFill="1" applyBorder="1" applyAlignment="1">
      <alignment horizontal="center"/>
    </xf>
    <xf numFmtId="4" fontId="20" fillId="0" borderId="10" xfId="0" applyNumberFormat="1" applyFont="1" applyFill="1" applyBorder="1" applyAlignment="1">
      <alignment horizontal="center" wrapText="1"/>
    </xf>
    <xf numFmtId="4" fontId="20" fillId="0" borderId="10" xfId="0" applyNumberFormat="1" applyFont="1" applyFill="1" applyBorder="1" applyAlignment="1">
      <alignment horizontal="center" vertical="center"/>
    </xf>
    <xf numFmtId="175" fontId="31" fillId="0" borderId="0" xfId="0" applyNumberFormat="1" applyFont="1" applyFill="1" applyBorder="1" applyAlignment="1">
      <alignment horizontal="center" vertical="center" wrapText="1"/>
    </xf>
    <xf numFmtId="9" fontId="20" fillId="0" borderId="10" xfId="0" applyNumberFormat="1" applyFont="1" applyBorder="1" applyAlignment="1">
      <alignment horizontal="center" vertical="center" wrapText="1"/>
    </xf>
    <xf numFmtId="9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4" fontId="20" fillId="0" borderId="0" xfId="0" applyNumberFormat="1" applyFont="1" applyFill="1" applyBorder="1" applyAlignment="1">
      <alignment horizontal="center"/>
    </xf>
    <xf numFmtId="9" fontId="21" fillId="0" borderId="0" xfId="0" applyNumberFormat="1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4" fontId="29" fillId="0" borderId="10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75" fontId="20" fillId="0" borderId="0" xfId="0" applyNumberFormat="1" applyFont="1"/>
    <xf numFmtId="4" fontId="20" fillId="0" borderId="0" xfId="0" applyNumberFormat="1" applyFont="1" applyAlignment="1">
      <alignment horizontal="center" vertical="center" wrapText="1"/>
    </xf>
    <xf numFmtId="175" fontId="20" fillId="0" borderId="0" xfId="0" applyNumberFormat="1" applyFont="1" applyAlignment="1">
      <alignment horizontal="center" vertical="center" wrapText="1"/>
    </xf>
    <xf numFmtId="9" fontId="20" fillId="0" borderId="0" xfId="0" applyNumberFormat="1" applyFont="1" applyBorder="1" applyAlignment="1">
      <alignment horizontal="center" vertical="center" wrapText="1"/>
    </xf>
    <xf numFmtId="4" fontId="20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/>
    </xf>
    <xf numFmtId="4" fontId="20" fillId="0" borderId="0" xfId="0" applyNumberFormat="1" applyFont="1" applyFill="1" applyBorder="1" applyAlignment="1">
      <alignment horizontal="center" wrapText="1"/>
    </xf>
    <xf numFmtId="4" fontId="20" fillId="0" borderId="0" xfId="0" applyNumberFormat="1" applyFont="1" applyFill="1" applyBorder="1" applyAlignment="1">
      <alignment horizontal="center" vertical="center"/>
    </xf>
    <xf numFmtId="4" fontId="20" fillId="0" borderId="0" xfId="0" applyNumberFormat="1" applyFont="1" applyFill="1" applyBorder="1" applyAlignment="1">
      <alignment horizontal="center" vertical="center" wrapText="1"/>
    </xf>
    <xf numFmtId="4" fontId="29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175" fontId="32" fillId="0" borderId="0" xfId="0" applyNumberFormat="1" applyFont="1" applyFill="1" applyBorder="1" applyAlignment="1">
      <alignment horizontal="center" vertical="center" wrapText="1"/>
    </xf>
    <xf numFmtId="4" fontId="29" fillId="0" borderId="12" xfId="0" applyNumberFormat="1" applyFont="1" applyBorder="1" applyAlignment="1">
      <alignment horizontal="center" vertical="center" wrapText="1"/>
    </xf>
    <xf numFmtId="4" fontId="1" fillId="0" borderId="11" xfId="0" applyNumberFormat="1" applyFont="1" applyBorder="1" applyAlignment="1">
      <alignment horizontal="center" vertical="center"/>
    </xf>
  </cellXfs>
  <cellStyles count="8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" xfId="13" builtinId="31" customBuiltin="1"/>
    <cellStyle name="40 % – Zvýraznění2" xfId="14" builtinId="35" customBuiltin="1"/>
    <cellStyle name="40 % – Zvýraznění3" xfId="15" builtinId="39" customBuiltin="1"/>
    <cellStyle name="40 % – Zvýraznění4" xfId="16" builtinId="43" customBuiltin="1"/>
    <cellStyle name="40 % – Zvýraznění5" xfId="17" builtinId="47" customBuiltin="1"/>
    <cellStyle name="40 % – Zvýraznění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" xfId="25" builtinId="32" customBuiltin="1"/>
    <cellStyle name="60 % – Zvýraznění2" xfId="26" builtinId="36" customBuiltin="1"/>
    <cellStyle name="60 % – Zvýraznění3" xfId="27" builtinId="40" customBuiltin="1"/>
    <cellStyle name="60 % – Zvýraznění4" xfId="28" builtinId="44" customBuiltin="1"/>
    <cellStyle name="60 % – Zvýraznění5" xfId="29" builtinId="48" customBuiltin="1"/>
    <cellStyle name="60 % – Zvýraznění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" xfId="45" builtinId="25" customBuiltin="1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" xfId="53" builtinId="27" customBuiltin="1"/>
    <cellStyle name="Input" xfId="54"/>
    <cellStyle name="Kontrolní buňka" xfId="55" builtinId="23" customBuiltin="1"/>
    <cellStyle name="Linked Cell" xfId="56"/>
    <cellStyle name="Nadpis 1" xfId="57" builtinId="16" customBuiltin="1"/>
    <cellStyle name="Nadpis 2" xfId="58" builtinId="17" customBuiltin="1"/>
    <cellStyle name="Nadpis 3" xfId="59" builtinId="18" customBuiltin="1"/>
    <cellStyle name="Nadpis 4" xfId="60" builtinId="19" customBuiltin="1"/>
    <cellStyle name="Název" xfId="61" builtinId="15" customBuiltin="1"/>
    <cellStyle name="Neutral" xfId="62"/>
    <cellStyle name="Neutrální" xfId="63" builtinId="28" customBuiltin="1"/>
    <cellStyle name="Normální" xfId="0" builtinId="0"/>
    <cellStyle name="Note" xfId="64"/>
    <cellStyle name="Output" xfId="65"/>
    <cellStyle name="Poznámka" xfId="66" builtinId="10" customBuiltin="1"/>
    <cellStyle name="Propojená buňka" xfId="67" builtinId="24" customBuiltin="1"/>
    <cellStyle name="Správně" xfId="68" builtinId="26" customBuiltin="1"/>
    <cellStyle name="Text upozornění" xfId="69" builtinId="11" customBuiltin="1"/>
    <cellStyle name="Title" xfId="70"/>
    <cellStyle name="Total" xfId="71"/>
    <cellStyle name="Vstup" xfId="72" builtinId="20" customBuiltin="1"/>
    <cellStyle name="Výpočet" xfId="73" builtinId="22" customBuiltin="1"/>
    <cellStyle name="Výstup" xfId="74" builtinId="21" customBuiltin="1"/>
    <cellStyle name="Vysvětlující text" xfId="75" builtinId="53" customBuiltin="1"/>
    <cellStyle name="Warning Text" xfId="76"/>
    <cellStyle name="Zvýraznění 1" xfId="77" builtinId="29" customBuiltin="1"/>
    <cellStyle name="Zvýraznění 2" xfId="78" builtinId="33" customBuiltin="1"/>
    <cellStyle name="Zvýraznění 3" xfId="79" builtinId="37" customBuiltin="1"/>
    <cellStyle name="Zvýraznění 4" xfId="80" builtinId="41" customBuiltin="1"/>
    <cellStyle name="Zvýraznění 5" xfId="81" builtinId="45" customBuiltin="1"/>
    <cellStyle name="Zvýraznění 6" xfId="82" builtinId="49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L63"/>
  <sheetViews>
    <sheetView tabSelected="1" topLeftCell="A49" zoomScale="120" zoomScaleNormal="120" workbookViewId="0">
      <selection activeCell="I37" sqref="I37"/>
    </sheetView>
  </sheetViews>
  <sheetFormatPr defaultRowHeight="12.75" x14ac:dyDescent="0.2"/>
  <cols>
    <col min="1" max="1" width="12" style="2" customWidth="1"/>
    <col min="2" max="2" width="13" style="2" customWidth="1"/>
    <col min="3" max="3" width="12" style="2" customWidth="1"/>
    <col min="4" max="4" width="11.5703125" style="2" customWidth="1"/>
    <col min="5" max="5" width="12.140625" style="2" customWidth="1"/>
    <col min="6" max="6" width="13.5703125" style="2" bestFit="1" customWidth="1"/>
    <col min="7" max="7" width="12.42578125" style="2" customWidth="1"/>
    <col min="8" max="8" width="11.85546875" style="2" customWidth="1"/>
    <col min="9" max="9" width="14.140625" style="2" bestFit="1" customWidth="1"/>
    <col min="10" max="10" width="12.140625" style="2" customWidth="1"/>
    <col min="11" max="11" width="12.42578125" style="2" customWidth="1"/>
    <col min="12" max="12" width="12.42578125" style="2" bestFit="1" customWidth="1"/>
    <col min="13" max="16384" width="9.140625" style="2"/>
  </cols>
  <sheetData>
    <row r="1" spans="1:12" x14ac:dyDescent="0.2">
      <c r="A1" s="2" t="s">
        <v>26</v>
      </c>
      <c r="B1" s="4"/>
      <c r="C1" s="4"/>
      <c r="D1" s="4"/>
      <c r="E1" s="4"/>
      <c r="F1" s="4"/>
      <c r="G1" s="4"/>
    </row>
    <row r="2" spans="1:12" x14ac:dyDescent="0.2">
      <c r="A2" s="3"/>
    </row>
    <row r="3" spans="1:12" ht="15.75" x14ac:dyDescent="0.25">
      <c r="A3" s="5" t="s">
        <v>27</v>
      </c>
      <c r="B3" s="4"/>
      <c r="C3" s="4"/>
      <c r="D3" s="4"/>
      <c r="E3" s="4"/>
      <c r="F3" s="4"/>
      <c r="G3" s="4"/>
    </row>
    <row r="4" spans="1:12" x14ac:dyDescent="0.2">
      <c r="A4" s="6" t="s">
        <v>21</v>
      </c>
      <c r="B4" s="7"/>
      <c r="C4" s="7"/>
      <c r="D4" s="7"/>
      <c r="E4" s="7"/>
      <c r="F4" s="7"/>
      <c r="G4" s="7"/>
      <c r="H4" s="7"/>
      <c r="I4" s="7"/>
    </row>
    <row r="5" spans="1:12" ht="33.75" x14ac:dyDescent="0.2">
      <c r="A5" s="31" t="s">
        <v>33</v>
      </c>
      <c r="B5" s="31" t="s">
        <v>1</v>
      </c>
      <c r="C5" s="31" t="s">
        <v>2</v>
      </c>
      <c r="D5" s="31" t="s">
        <v>3</v>
      </c>
      <c r="E5" s="31" t="s">
        <v>4</v>
      </c>
      <c r="F5" s="31" t="s">
        <v>20</v>
      </c>
      <c r="G5" s="31" t="s">
        <v>5</v>
      </c>
      <c r="H5" s="31" t="s">
        <v>6</v>
      </c>
      <c r="I5" s="31" t="s">
        <v>7</v>
      </c>
      <c r="J5" s="37" t="s">
        <v>30</v>
      </c>
      <c r="K5" s="59" t="s">
        <v>44</v>
      </c>
      <c r="L5" s="59" t="s">
        <v>45</v>
      </c>
    </row>
    <row r="6" spans="1:12" x14ac:dyDescent="0.2">
      <c r="A6" s="32" t="s">
        <v>0</v>
      </c>
      <c r="B6" s="31">
        <v>1111</v>
      </c>
      <c r="C6" s="31">
        <v>1112</v>
      </c>
      <c r="D6" s="31">
        <v>1113</v>
      </c>
      <c r="E6" s="31">
        <v>1121</v>
      </c>
      <c r="F6" s="31">
        <v>1122</v>
      </c>
      <c r="G6" s="31">
        <v>1211</v>
      </c>
      <c r="H6" s="31">
        <v>1511</v>
      </c>
      <c r="I6" s="32"/>
      <c r="J6" s="46"/>
    </row>
    <row r="7" spans="1:12" x14ac:dyDescent="0.2">
      <c r="A7" s="31" t="s">
        <v>8</v>
      </c>
      <c r="B7" s="1">
        <v>1853870.89</v>
      </c>
      <c r="C7" s="1">
        <v>72667.009999999995</v>
      </c>
      <c r="D7" s="1">
        <v>187818.47</v>
      </c>
      <c r="E7" s="1">
        <v>590305.25</v>
      </c>
      <c r="F7" s="8"/>
      <c r="G7" s="1">
        <v>3251416.84</v>
      </c>
      <c r="H7" s="1">
        <v>13237.91</v>
      </c>
      <c r="I7" s="33">
        <f>SUM(B7:H7)</f>
        <v>5969316.3700000001</v>
      </c>
      <c r="J7" s="47">
        <v>7524162.9699999997</v>
      </c>
    </row>
    <row r="8" spans="1:12" x14ac:dyDescent="0.2">
      <c r="A8" s="31" t="s">
        <v>9</v>
      </c>
      <c r="B8" s="1">
        <v>1602821.49</v>
      </c>
      <c r="C8" s="1"/>
      <c r="D8" s="1">
        <v>280413.2</v>
      </c>
      <c r="E8" s="1">
        <v>150389.70000000001</v>
      </c>
      <c r="F8" s="8"/>
      <c r="G8" s="1">
        <v>4805700.01</v>
      </c>
      <c r="H8" s="1">
        <v>13019.62</v>
      </c>
      <c r="I8" s="33">
        <f t="shared" ref="I8:I18" si="0">SUM(B8:H8)</f>
        <v>6852344.0199999996</v>
      </c>
      <c r="J8" s="47">
        <v>7739234.7400000002</v>
      </c>
    </row>
    <row r="9" spans="1:12" ht="15" customHeight="1" x14ac:dyDescent="0.2">
      <c r="A9" s="31" t="s">
        <v>10</v>
      </c>
      <c r="B9" s="1">
        <v>1353928.01</v>
      </c>
      <c r="C9" s="1">
        <v>36803.040000000001</v>
      </c>
      <c r="D9" s="1">
        <v>116560.57</v>
      </c>
      <c r="E9" s="1">
        <v>1878712.58</v>
      </c>
      <c r="F9" s="8"/>
      <c r="G9" s="1">
        <v>1453642.26</v>
      </c>
      <c r="H9" s="1">
        <v>9561.48</v>
      </c>
      <c r="I9" s="33">
        <f t="shared" si="0"/>
        <v>4849207.9400000004</v>
      </c>
      <c r="J9" s="47">
        <v>5691382.8099999996</v>
      </c>
    </row>
    <row r="10" spans="1:12" ht="13.5" customHeight="1" x14ac:dyDescent="0.2">
      <c r="A10" s="31" t="s">
        <v>11</v>
      </c>
      <c r="B10" s="1">
        <v>1171935.6100000001</v>
      </c>
      <c r="C10" s="1"/>
      <c r="D10" s="1">
        <v>136128.54999999999</v>
      </c>
      <c r="E10" s="1">
        <v>2523087</v>
      </c>
      <c r="F10" s="8"/>
      <c r="G10" s="1">
        <v>2549951.7999999998</v>
      </c>
      <c r="H10" s="1">
        <v>9500.5300000000007</v>
      </c>
      <c r="I10" s="33">
        <f t="shared" si="0"/>
        <v>6390603.4900000002</v>
      </c>
      <c r="J10" s="47">
        <v>5891695.71</v>
      </c>
    </row>
    <row r="11" spans="1:12" x14ac:dyDescent="0.2">
      <c r="A11" s="31" t="s">
        <v>12</v>
      </c>
      <c r="B11" s="1">
        <v>1121936.1100000001</v>
      </c>
      <c r="C11" s="1"/>
      <c r="D11" s="1">
        <v>152974.23000000001</v>
      </c>
      <c r="E11" s="1">
        <v>31138.799999999999</v>
      </c>
      <c r="F11" s="8"/>
      <c r="G11" s="1">
        <v>3993925.32</v>
      </c>
      <c r="H11" s="1">
        <v>6990.75</v>
      </c>
      <c r="I11" s="33">
        <f t="shared" si="0"/>
        <v>5306965.21</v>
      </c>
      <c r="J11" s="47">
        <v>5389273.5</v>
      </c>
      <c r="K11" s="61">
        <v>29235749.73</v>
      </c>
      <c r="L11" s="61">
        <v>32235749.73</v>
      </c>
    </row>
    <row r="12" spans="1:12" x14ac:dyDescent="0.2">
      <c r="A12" s="31" t="s">
        <v>13</v>
      </c>
      <c r="B12" s="1">
        <v>1261801.32</v>
      </c>
      <c r="C12" s="1"/>
      <c r="D12" s="1">
        <v>165182.35</v>
      </c>
      <c r="E12" s="1">
        <v>3138073.99</v>
      </c>
      <c r="F12" s="8"/>
      <c r="G12" s="1">
        <v>2045694.39</v>
      </c>
      <c r="H12" s="1">
        <v>2450027.2200000002</v>
      </c>
      <c r="I12" s="33">
        <f t="shared" si="0"/>
        <v>9060779.2699999996</v>
      </c>
      <c r="J12" s="47">
        <v>7921024.9299999997</v>
      </c>
      <c r="K12" s="62">
        <f>SUM(I7:I12)</f>
        <v>38429216.299999997</v>
      </c>
      <c r="L12" s="62">
        <f>SUM(J7:J12)</f>
        <v>40156774.659999996</v>
      </c>
    </row>
    <row r="13" spans="1:12" x14ac:dyDescent="0.2">
      <c r="A13" s="31" t="s">
        <v>14</v>
      </c>
      <c r="B13" s="1">
        <v>1781171.41</v>
      </c>
      <c r="C13" s="1">
        <v>6547.54</v>
      </c>
      <c r="D13" s="1">
        <v>223284.12</v>
      </c>
      <c r="E13" s="1">
        <v>4467546.45</v>
      </c>
      <c r="F13" s="8"/>
      <c r="G13" s="1">
        <v>3061110.04</v>
      </c>
      <c r="H13" s="1">
        <v>43304.72</v>
      </c>
      <c r="I13" s="33">
        <f t="shared" si="0"/>
        <v>9582964.2799999993</v>
      </c>
      <c r="J13" s="47">
        <v>9670324.4100000001</v>
      </c>
      <c r="K13" s="62">
        <f>SUM(I7:I13)</f>
        <v>48012180.579999998</v>
      </c>
      <c r="L13" s="62">
        <f>SUM(J7:J13)</f>
        <v>49827099.069999993</v>
      </c>
    </row>
    <row r="14" spans="1:12" x14ac:dyDescent="0.2">
      <c r="A14" s="31" t="s">
        <v>15</v>
      </c>
      <c r="B14" s="1"/>
      <c r="C14" s="1"/>
      <c r="D14" s="1"/>
      <c r="E14" s="1"/>
      <c r="F14" s="8"/>
      <c r="G14" s="1"/>
      <c r="H14" s="1"/>
      <c r="I14" s="33">
        <f t="shared" si="0"/>
        <v>0</v>
      </c>
      <c r="J14" s="47">
        <v>6761694.6200000001</v>
      </c>
    </row>
    <row r="15" spans="1:12" x14ac:dyDescent="0.2">
      <c r="A15" s="31" t="s">
        <v>16</v>
      </c>
      <c r="B15" s="1"/>
      <c r="C15" s="1"/>
      <c r="D15" s="1"/>
      <c r="E15" s="1"/>
      <c r="F15" s="8"/>
      <c r="G15" s="1"/>
      <c r="H15" s="1"/>
      <c r="I15" s="33">
        <f t="shared" si="0"/>
        <v>0</v>
      </c>
      <c r="J15" s="47">
        <v>6786762.4400000004</v>
      </c>
    </row>
    <row r="16" spans="1:12" x14ac:dyDescent="0.2">
      <c r="A16" s="31" t="s">
        <v>17</v>
      </c>
      <c r="B16" s="1"/>
      <c r="C16" s="1"/>
      <c r="D16" s="1"/>
      <c r="E16" s="1"/>
      <c r="F16" s="8"/>
      <c r="G16" s="1"/>
      <c r="H16" s="1"/>
      <c r="I16" s="33">
        <f t="shared" si="0"/>
        <v>0</v>
      </c>
      <c r="J16" s="47">
        <v>5103796.47</v>
      </c>
    </row>
    <row r="17" spans="1:10" x14ac:dyDescent="0.2">
      <c r="A17" s="31" t="s">
        <v>18</v>
      </c>
      <c r="B17" s="1"/>
      <c r="C17" s="1"/>
      <c r="D17" s="1"/>
      <c r="E17" s="1"/>
      <c r="F17" s="8"/>
      <c r="G17" s="1"/>
      <c r="H17" s="1"/>
      <c r="I17" s="33">
        <f t="shared" si="0"/>
        <v>0</v>
      </c>
      <c r="J17" s="47">
        <v>6627266.71</v>
      </c>
    </row>
    <row r="18" spans="1:10" x14ac:dyDescent="0.2">
      <c r="A18" s="31" t="s">
        <v>19</v>
      </c>
      <c r="B18" s="1"/>
      <c r="C18" s="1"/>
      <c r="D18" s="1"/>
      <c r="E18" s="1"/>
      <c r="F18" s="8"/>
      <c r="G18" s="1"/>
      <c r="H18" s="1"/>
      <c r="I18" s="33">
        <f t="shared" si="0"/>
        <v>0</v>
      </c>
      <c r="J18" s="47">
        <v>8958732.7300000004</v>
      </c>
    </row>
    <row r="19" spans="1:10" ht="15.75" customHeight="1" x14ac:dyDescent="0.2">
      <c r="A19" s="35" t="s">
        <v>28</v>
      </c>
      <c r="B19" s="36">
        <f>SUM(B7:B18)</f>
        <v>10147464.84</v>
      </c>
      <c r="C19" s="36">
        <f t="shared" ref="C19:J19" si="1">SUM(C7:C18)</f>
        <v>116017.58999999998</v>
      </c>
      <c r="D19" s="36">
        <f t="shared" si="1"/>
        <v>1262361.49</v>
      </c>
      <c r="E19" s="36">
        <f t="shared" si="1"/>
        <v>12779253.77</v>
      </c>
      <c r="F19" s="36">
        <f t="shared" si="1"/>
        <v>0</v>
      </c>
      <c r="G19" s="36">
        <f t="shared" si="1"/>
        <v>21161440.66</v>
      </c>
      <c r="H19" s="36">
        <f t="shared" si="1"/>
        <v>2545642.2300000004</v>
      </c>
      <c r="I19" s="36">
        <f t="shared" si="1"/>
        <v>48012180.579999998</v>
      </c>
      <c r="J19" s="38">
        <f t="shared" si="1"/>
        <v>84065352.039999992</v>
      </c>
    </row>
    <row r="20" spans="1:10" x14ac:dyDescent="0.2">
      <c r="A20" s="9"/>
      <c r="B20" s="10"/>
      <c r="C20" s="10"/>
      <c r="D20" s="10"/>
      <c r="E20" s="10"/>
      <c r="F20" s="10"/>
      <c r="G20" s="10"/>
      <c r="H20" s="10"/>
      <c r="I20" s="10"/>
      <c r="J20" s="11"/>
    </row>
    <row r="21" spans="1:10" ht="20.25" customHeight="1" x14ac:dyDescent="0.2">
      <c r="A21" s="34" t="s">
        <v>23</v>
      </c>
      <c r="B21" s="16">
        <v>18025000</v>
      </c>
      <c r="C21" s="16">
        <v>1000000</v>
      </c>
      <c r="D21" s="16">
        <v>2000000</v>
      </c>
      <c r="E21" s="16">
        <v>18500000</v>
      </c>
      <c r="F21" s="16">
        <v>0</v>
      </c>
      <c r="G21" s="16">
        <v>37390000</v>
      </c>
      <c r="H21" s="16">
        <v>3300000</v>
      </c>
      <c r="I21" s="17">
        <f>SUM(B21:H21)</f>
        <v>80215000</v>
      </c>
      <c r="J21" s="11"/>
    </row>
    <row r="22" spans="1:10" ht="18" customHeight="1" x14ac:dyDescent="0.2">
      <c r="A22" s="39" t="s">
        <v>30</v>
      </c>
      <c r="B22" s="40">
        <v>18178073.379999999</v>
      </c>
      <c r="C22" s="40">
        <v>564186.9</v>
      </c>
      <c r="D22" s="40">
        <v>2061663.9</v>
      </c>
      <c r="E22" s="40">
        <v>19705010.670000002</v>
      </c>
      <c r="F22" s="40">
        <v>320720</v>
      </c>
      <c r="G22" s="40">
        <v>39564540.520000003</v>
      </c>
      <c r="H22" s="40">
        <v>3671156.67</v>
      </c>
      <c r="I22" s="41">
        <f>SUM(B22:H22)</f>
        <v>84065352.040000007</v>
      </c>
      <c r="J22" s="12"/>
    </row>
    <row r="23" spans="1:10" ht="14.25" customHeight="1" x14ac:dyDescent="0.2">
      <c r="A23" s="19"/>
      <c r="B23" s="20"/>
      <c r="C23" s="20"/>
      <c r="D23" s="20"/>
      <c r="E23" s="20"/>
      <c r="F23" s="20"/>
      <c r="G23" s="20"/>
      <c r="H23" s="20"/>
      <c r="I23" s="21"/>
      <c r="J23" s="12"/>
    </row>
    <row r="24" spans="1:10" ht="14.25" customHeight="1" x14ac:dyDescent="0.2">
      <c r="A24" s="25" t="s">
        <v>34</v>
      </c>
      <c r="B24" s="29"/>
      <c r="C24" s="26"/>
      <c r="D24" s="20"/>
      <c r="E24" s="20"/>
      <c r="F24" s="20"/>
      <c r="G24" s="20"/>
      <c r="H24" s="20"/>
      <c r="I24" s="21"/>
      <c r="J24" s="12"/>
    </row>
    <row r="25" spans="1:10" ht="22.5" x14ac:dyDescent="0.2">
      <c r="A25" s="49" t="s">
        <v>40</v>
      </c>
      <c r="B25" s="50">
        <v>40156774.659999996</v>
      </c>
      <c r="C25" s="27"/>
      <c r="D25" s="49" t="s">
        <v>39</v>
      </c>
      <c r="E25" s="22">
        <v>38429216.299999997</v>
      </c>
      <c r="F25" s="28"/>
      <c r="G25" s="58" t="s">
        <v>35</v>
      </c>
      <c r="H25" s="58">
        <f>SUM(E25-B25)</f>
        <v>-1727558.3599999994</v>
      </c>
      <c r="I25" s="72" t="s">
        <v>41</v>
      </c>
      <c r="J25" s="12"/>
    </row>
    <row r="26" spans="1:10" ht="22.5" x14ac:dyDescent="0.2">
      <c r="A26" s="49" t="s">
        <v>46</v>
      </c>
      <c r="B26" s="50">
        <v>49827099.07</v>
      </c>
      <c r="C26" s="27"/>
      <c r="D26" s="49" t="s">
        <v>47</v>
      </c>
      <c r="E26" s="22">
        <v>48012180.579999998</v>
      </c>
      <c r="F26" s="28"/>
      <c r="G26" s="58" t="s">
        <v>35</v>
      </c>
      <c r="H26" s="58">
        <f>SUM(E26-B26)</f>
        <v>-1814918.4900000021</v>
      </c>
      <c r="I26" s="72" t="s">
        <v>48</v>
      </c>
      <c r="J26" s="12"/>
    </row>
    <row r="27" spans="1:10" x14ac:dyDescent="0.2">
      <c r="A27" s="66"/>
      <c r="B27" s="67"/>
      <c r="C27" s="27"/>
      <c r="D27" s="66"/>
      <c r="E27" s="68"/>
      <c r="F27" s="28"/>
      <c r="G27" s="69"/>
      <c r="H27" s="69"/>
      <c r="I27" s="51"/>
      <c r="J27" s="12"/>
    </row>
    <row r="28" spans="1:10" x14ac:dyDescent="0.2">
      <c r="B28" s="13"/>
      <c r="C28" s="14"/>
      <c r="D28" s="14"/>
      <c r="E28" s="14"/>
      <c r="F28" s="14"/>
      <c r="G28" s="14"/>
      <c r="H28" s="14"/>
    </row>
    <row r="29" spans="1:10" ht="27.75" customHeight="1" x14ac:dyDescent="0.2">
      <c r="A29" s="23" t="s">
        <v>36</v>
      </c>
      <c r="B29" s="22">
        <v>80215000</v>
      </c>
      <c r="C29" s="53"/>
      <c r="D29" s="22" t="s">
        <v>37</v>
      </c>
      <c r="E29" s="24">
        <v>6684583.3399999999</v>
      </c>
      <c r="F29" s="53"/>
      <c r="G29" s="52" t="s">
        <v>42</v>
      </c>
      <c r="H29" s="24">
        <v>40107500.039999999</v>
      </c>
      <c r="I29" s="73">
        <f>SUM(H30-H29)</f>
        <v>-1678283.7400000021</v>
      </c>
      <c r="J29" s="71" t="s">
        <v>38</v>
      </c>
    </row>
    <row r="30" spans="1:10" ht="22.5" x14ac:dyDescent="0.2">
      <c r="A30" s="54"/>
      <c r="B30" s="55"/>
      <c r="C30" s="56"/>
      <c r="D30" s="56"/>
      <c r="E30" s="56"/>
      <c r="F30" s="56"/>
      <c r="G30" s="52" t="s">
        <v>43</v>
      </c>
      <c r="H30" s="24">
        <v>38429216.299999997</v>
      </c>
      <c r="I30" s="74"/>
      <c r="J30" s="59" t="s">
        <v>51</v>
      </c>
    </row>
    <row r="31" spans="1:10" x14ac:dyDescent="0.2">
      <c r="A31" s="54"/>
      <c r="B31" s="55"/>
      <c r="C31" s="56"/>
      <c r="D31" s="56"/>
      <c r="E31" s="56"/>
      <c r="F31" s="56"/>
      <c r="G31" s="63"/>
      <c r="H31" s="64"/>
      <c r="I31" s="65"/>
      <c r="J31" s="59"/>
    </row>
    <row r="32" spans="1:10" ht="27" customHeight="1" x14ac:dyDescent="0.2">
      <c r="A32" s="54"/>
      <c r="B32" s="55"/>
      <c r="C32" s="56"/>
      <c r="D32" s="56"/>
      <c r="E32" s="56"/>
      <c r="F32" s="56"/>
      <c r="G32" s="52" t="s">
        <v>49</v>
      </c>
      <c r="H32" s="24">
        <v>46792083.380000003</v>
      </c>
      <c r="I32" s="73">
        <f>SUM(H33-H32)</f>
        <v>1220097.1999999955</v>
      </c>
      <c r="J32" s="71" t="s">
        <v>38</v>
      </c>
    </row>
    <row r="33" spans="1:10" ht="22.5" x14ac:dyDescent="0.2">
      <c r="A33" s="54"/>
      <c r="B33" s="55"/>
      <c r="C33" s="56"/>
      <c r="D33" s="56"/>
      <c r="E33" s="56"/>
      <c r="F33" s="56"/>
      <c r="G33" s="52" t="s">
        <v>50</v>
      </c>
      <c r="H33" s="24">
        <v>48012180.579999998</v>
      </c>
      <c r="I33" s="74"/>
      <c r="J33" s="59" t="s">
        <v>52</v>
      </c>
    </row>
    <row r="34" spans="1:10" ht="15.75" x14ac:dyDescent="0.25">
      <c r="A34" s="5" t="s">
        <v>31</v>
      </c>
      <c r="B34" s="13"/>
    </row>
    <row r="35" spans="1:10" x14ac:dyDescent="0.2">
      <c r="A35" s="6" t="s">
        <v>21</v>
      </c>
      <c r="B35" s="13"/>
    </row>
    <row r="36" spans="1:10" ht="44.25" customHeight="1" x14ac:dyDescent="0.2">
      <c r="A36" s="31" t="s">
        <v>32</v>
      </c>
      <c r="B36" s="31" t="s">
        <v>24</v>
      </c>
      <c r="C36" s="31" t="s">
        <v>25</v>
      </c>
      <c r="D36" s="31" t="s">
        <v>22</v>
      </c>
      <c r="E36" s="45" t="s">
        <v>30</v>
      </c>
      <c r="F36" s="59" t="s">
        <v>44</v>
      </c>
      <c r="G36" s="59" t="s">
        <v>45</v>
      </c>
      <c r="I36" s="15"/>
    </row>
    <row r="37" spans="1:10" x14ac:dyDescent="0.2">
      <c r="A37" s="32" t="s">
        <v>0</v>
      </c>
      <c r="B37" s="31">
        <v>1351</v>
      </c>
      <c r="C37" s="31">
        <v>1355</v>
      </c>
      <c r="D37" s="31"/>
      <c r="E37" s="48"/>
    </row>
    <row r="38" spans="1:10" x14ac:dyDescent="0.2">
      <c r="A38" s="31" t="s">
        <v>8</v>
      </c>
      <c r="B38" s="18">
        <v>2519.48</v>
      </c>
      <c r="C38" s="18">
        <v>21152.71</v>
      </c>
      <c r="D38" s="33">
        <f>SUM(B38:C38)</f>
        <v>23672.19</v>
      </c>
      <c r="E38" s="47">
        <v>1813.64</v>
      </c>
    </row>
    <row r="39" spans="1:10" x14ac:dyDescent="0.2">
      <c r="A39" s="31" t="s">
        <v>9</v>
      </c>
      <c r="B39" s="18">
        <v>9042.08</v>
      </c>
      <c r="C39" s="18">
        <v>145825.47</v>
      </c>
      <c r="D39" s="33">
        <f t="shared" ref="D39:D53" si="2">SUM(B39:C39)</f>
        <v>154867.54999999999</v>
      </c>
      <c r="E39" s="47">
        <v>6352</v>
      </c>
    </row>
    <row r="40" spans="1:10" x14ac:dyDescent="0.2">
      <c r="A40" s="31" t="s">
        <v>10</v>
      </c>
      <c r="B40" s="18">
        <v>78268.210000000006</v>
      </c>
      <c r="C40" s="18">
        <v>669592.80000000005</v>
      </c>
      <c r="D40" s="33">
        <f t="shared" si="2"/>
        <v>747861.01</v>
      </c>
      <c r="E40" s="47">
        <v>1041093.66</v>
      </c>
    </row>
    <row r="41" spans="1:10" x14ac:dyDescent="0.2">
      <c r="A41" s="31" t="s">
        <v>11</v>
      </c>
      <c r="B41" s="18"/>
      <c r="C41" s="18">
        <v>715922.42</v>
      </c>
      <c r="D41" s="33">
        <f t="shared" si="2"/>
        <v>715922.42</v>
      </c>
      <c r="E41" s="47">
        <v>877645.5</v>
      </c>
    </row>
    <row r="42" spans="1:10" x14ac:dyDescent="0.2">
      <c r="A42" s="31" t="s">
        <v>12</v>
      </c>
      <c r="B42" s="18">
        <v>79882.25</v>
      </c>
      <c r="C42" s="18">
        <v>378275.97</v>
      </c>
      <c r="D42" s="33">
        <f t="shared" si="2"/>
        <v>458158.22</v>
      </c>
      <c r="E42" s="47">
        <v>427638.31</v>
      </c>
      <c r="F42" s="60">
        <f>SUM(D38:D42)</f>
        <v>2100481.3899999997</v>
      </c>
      <c r="G42" s="60">
        <f>SUM(E38:E42)</f>
        <v>2354543.11</v>
      </c>
    </row>
    <row r="43" spans="1:10" x14ac:dyDescent="0.2">
      <c r="A43" s="31" t="s">
        <v>13</v>
      </c>
      <c r="B43" s="18">
        <v>900.65</v>
      </c>
      <c r="C43" s="18">
        <v>384352.54</v>
      </c>
      <c r="D43" s="33">
        <f t="shared" si="2"/>
        <v>385253.19</v>
      </c>
      <c r="E43" s="47">
        <v>881</v>
      </c>
      <c r="F43" s="60">
        <f>SUM(D38:D43)</f>
        <v>2485734.5799999996</v>
      </c>
      <c r="G43" s="60">
        <f>SUM(E38:E43)</f>
        <v>2355424.11</v>
      </c>
    </row>
    <row r="44" spans="1:10" x14ac:dyDescent="0.2">
      <c r="A44" s="31" t="s">
        <v>14</v>
      </c>
      <c r="B44" s="18">
        <v>119528.15</v>
      </c>
      <c r="C44" s="18">
        <v>0</v>
      </c>
      <c r="D44" s="33">
        <f t="shared" si="2"/>
        <v>119528.15</v>
      </c>
      <c r="E44" s="47">
        <v>250556.21</v>
      </c>
      <c r="F44" s="60">
        <f>SUM(D38:D44)</f>
        <v>2605262.7299999995</v>
      </c>
      <c r="G44" s="60">
        <f>SUM(E38:E44)</f>
        <v>2605980.3199999998</v>
      </c>
    </row>
    <row r="45" spans="1:10" x14ac:dyDescent="0.2">
      <c r="A45" s="31" t="s">
        <v>15</v>
      </c>
      <c r="B45" s="18"/>
      <c r="C45" s="18"/>
      <c r="D45" s="33">
        <f t="shared" si="2"/>
        <v>0</v>
      </c>
      <c r="E45" s="47">
        <v>406555</v>
      </c>
    </row>
    <row r="46" spans="1:10" x14ac:dyDescent="0.2">
      <c r="A46" s="31" t="s">
        <v>16</v>
      </c>
      <c r="B46" s="18"/>
      <c r="C46" s="18"/>
      <c r="D46" s="33">
        <f t="shared" si="2"/>
        <v>0</v>
      </c>
      <c r="E46" s="47">
        <v>6443</v>
      </c>
    </row>
    <row r="47" spans="1:10" x14ac:dyDescent="0.2">
      <c r="A47" s="31" t="s">
        <v>17</v>
      </c>
      <c r="B47" s="18"/>
      <c r="C47" s="18"/>
      <c r="D47" s="33">
        <f t="shared" si="2"/>
        <v>0</v>
      </c>
      <c r="E47" s="47">
        <v>1026240.42</v>
      </c>
    </row>
    <row r="48" spans="1:10" x14ac:dyDescent="0.2">
      <c r="A48" s="31" t="s">
        <v>18</v>
      </c>
      <c r="B48" s="18"/>
      <c r="C48" s="18"/>
      <c r="D48" s="33">
        <f t="shared" si="2"/>
        <v>0</v>
      </c>
      <c r="E48" s="47">
        <v>410192</v>
      </c>
    </row>
    <row r="49" spans="1:10" x14ac:dyDescent="0.2">
      <c r="A49" s="31" t="s">
        <v>19</v>
      </c>
      <c r="B49" s="18"/>
      <c r="C49" s="18"/>
      <c r="D49" s="33">
        <f t="shared" si="2"/>
        <v>0</v>
      </c>
      <c r="E49" s="47">
        <v>328775.90000000002</v>
      </c>
    </row>
    <row r="50" spans="1:10" x14ac:dyDescent="0.2">
      <c r="A50" s="34" t="s">
        <v>28</v>
      </c>
      <c r="B50" s="17">
        <f>SUM(B38:B49)</f>
        <v>290140.82</v>
      </c>
      <c r="C50" s="17">
        <f>SUM(C38:C49)</f>
        <v>2315121.9099999997</v>
      </c>
      <c r="D50" s="17">
        <f>SUM(D38:D49)</f>
        <v>2605262.7299999995</v>
      </c>
      <c r="E50" s="47">
        <f>SUM(E38:E49)</f>
        <v>4784186.6400000006</v>
      </c>
    </row>
    <row r="51" spans="1:10" x14ac:dyDescent="0.2">
      <c r="A51" s="35" t="s">
        <v>29</v>
      </c>
      <c r="B51" s="44">
        <v>310000</v>
      </c>
      <c r="C51" s="44">
        <v>3500000</v>
      </c>
      <c r="D51" s="36">
        <f t="shared" si="2"/>
        <v>3810000</v>
      </c>
      <c r="E51" s="42"/>
    </row>
    <row r="52" spans="1:10" x14ac:dyDescent="0.2">
      <c r="A52" s="6"/>
      <c r="B52" s="6"/>
      <c r="C52" s="6"/>
      <c r="D52" s="6"/>
    </row>
    <row r="53" spans="1:10" x14ac:dyDescent="0.2">
      <c r="A53" s="43" t="s">
        <v>30</v>
      </c>
      <c r="B53" s="40">
        <v>305161</v>
      </c>
      <c r="C53" s="40">
        <v>4479025.6399999997</v>
      </c>
      <c r="D53" s="41">
        <f t="shared" si="2"/>
        <v>4784186.6399999997</v>
      </c>
    </row>
    <row r="56" spans="1:10" x14ac:dyDescent="0.2">
      <c r="A56" s="25" t="s">
        <v>34</v>
      </c>
      <c r="B56" s="29"/>
      <c r="C56" s="26"/>
    </row>
    <row r="57" spans="1:10" ht="22.5" x14ac:dyDescent="0.2">
      <c r="A57" s="49" t="s">
        <v>40</v>
      </c>
      <c r="B57" s="50">
        <v>2355424.11</v>
      </c>
      <c r="C57" s="27"/>
      <c r="D57" s="49" t="s">
        <v>40</v>
      </c>
      <c r="E57" s="22">
        <v>2485734.58</v>
      </c>
      <c r="F57" s="28"/>
      <c r="G57" s="58" t="s">
        <v>52</v>
      </c>
      <c r="H57" s="58">
        <f>SUM(E57-B57)</f>
        <v>130310.4700000002</v>
      </c>
      <c r="I57" s="51" t="s">
        <v>41</v>
      </c>
    </row>
    <row r="58" spans="1:10" ht="22.5" x14ac:dyDescent="0.2">
      <c r="A58" s="49" t="s">
        <v>46</v>
      </c>
      <c r="B58" s="50">
        <v>2605980.3199999998</v>
      </c>
      <c r="C58" s="27"/>
      <c r="D58" s="49" t="s">
        <v>47</v>
      </c>
      <c r="E58" s="22">
        <v>2605262.73</v>
      </c>
      <c r="F58" s="28"/>
      <c r="G58" s="58" t="s">
        <v>51</v>
      </c>
      <c r="H58" s="58">
        <f>SUM(E58-B58)</f>
        <v>-717.58999999985099</v>
      </c>
      <c r="I58" s="51" t="s">
        <v>48</v>
      </c>
    </row>
    <row r="59" spans="1:10" s="30" customFormat="1" ht="11.25" x14ac:dyDescent="0.2"/>
    <row r="60" spans="1:10" ht="33.75" x14ac:dyDescent="0.2">
      <c r="A60" s="23" t="s">
        <v>36</v>
      </c>
      <c r="B60" s="22">
        <v>3810000</v>
      </c>
      <c r="C60" s="53"/>
      <c r="D60" s="22" t="s">
        <v>37</v>
      </c>
      <c r="E60" s="24">
        <v>317500</v>
      </c>
      <c r="F60" s="53"/>
      <c r="G60" s="52" t="s">
        <v>42</v>
      </c>
      <c r="H60" s="24">
        <v>1905000</v>
      </c>
      <c r="I60" s="73">
        <f>SUM(H61-H60)</f>
        <v>580734.58000000007</v>
      </c>
      <c r="J60" s="57" t="s">
        <v>38</v>
      </c>
    </row>
    <row r="61" spans="1:10" ht="30.75" customHeight="1" x14ac:dyDescent="0.2">
      <c r="A61" s="54"/>
      <c r="B61" s="55"/>
      <c r="C61" s="56"/>
      <c r="D61" s="56"/>
      <c r="E61" s="56"/>
      <c r="F61" s="56"/>
      <c r="G61" s="52" t="s">
        <v>43</v>
      </c>
      <c r="H61" s="24">
        <v>2485734.58</v>
      </c>
      <c r="I61" s="74"/>
      <c r="J61" s="70" t="s">
        <v>52</v>
      </c>
    </row>
    <row r="62" spans="1:10" ht="33.75" x14ac:dyDescent="0.2">
      <c r="G62" s="52" t="s">
        <v>49</v>
      </c>
      <c r="H62" s="24">
        <v>2222500</v>
      </c>
      <c r="I62" s="73">
        <f>SUM(H63-H62)</f>
        <v>382762.73</v>
      </c>
      <c r="J62" s="57" t="s">
        <v>38</v>
      </c>
    </row>
    <row r="63" spans="1:10" ht="22.5" x14ac:dyDescent="0.2">
      <c r="G63" s="52" t="s">
        <v>50</v>
      </c>
      <c r="H63" s="24">
        <v>2605262.73</v>
      </c>
      <c r="I63" s="74"/>
      <c r="J63" s="70" t="s">
        <v>52</v>
      </c>
    </row>
  </sheetData>
  <mergeCells count="4">
    <mergeCell ref="I29:I30"/>
    <mergeCell ref="I60:I61"/>
    <mergeCell ref="I32:I33"/>
    <mergeCell ref="I62:I63"/>
  </mergeCells>
  <phoneticPr fontId="3" type="noConversion"/>
  <pageMargins left="0.78740157499999996" right="0.78740157499999996" top="0.984251969" bottom="0.984251969" header="0.4921259845" footer="0.4921259845"/>
  <pageSetup paperSize="9" scale="8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3DE5B36BA06346B9F37AA94B7C8B3A" ma:contentTypeVersion="0" ma:contentTypeDescription="Vytvoří nový dokument" ma:contentTypeScope="" ma:versionID="d2e6dcb3f1716eacbdc5c0651d31b55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8244186-706E-41C5-8597-F4F1B7567D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9F0595-9413-4029-AE0F-5BD54C6D7E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CDF9BF1-1AA5-475C-944E-111A4641B891}">
  <ds:schemaRefs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daňové příjmy 2015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Kantorová</dc:creator>
  <cp:keywords/>
  <dc:description/>
  <cp:lastModifiedBy>Petra Kantorová</cp:lastModifiedBy>
  <cp:revision>0</cp:revision>
  <cp:lastPrinted>2015-09-15T09:59:10Z</cp:lastPrinted>
  <dcterms:created xsi:type="dcterms:W3CDTF">1601-01-01T00:00:00Z</dcterms:created>
  <dcterms:modified xsi:type="dcterms:W3CDTF">2015-09-16T12:25:06Z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-143135302</vt:i4>
  </property>
  <property fmtid="{D5CDD505-2E9C-101B-9397-08002B2CF9AE}" pid="3" name="_EmailSubject">
    <vt:lpwstr/>
  </property>
  <property fmtid="{D5CDD505-2E9C-101B-9397-08002B2CF9AE}" pid="4" name="_AuthorEmail">
    <vt:lpwstr>nevludova@pribor-mesto.cz</vt:lpwstr>
  </property>
  <property fmtid="{D5CDD505-2E9C-101B-9397-08002B2CF9AE}" pid="5" name="_AuthorEmailDisplayName">
    <vt:lpwstr>Barbora Nevludová</vt:lpwstr>
  </property>
  <property fmtid="{D5CDD505-2E9C-101B-9397-08002B2CF9AE}" pid="6" name="_ReviewingToolsShownOnce">
    <vt:lpwstr/>
  </property>
</Properties>
</file>