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275"/>
  </bookViews>
  <sheets>
    <sheet name="příjmy 2015" sheetId="1" r:id="rId1"/>
    <sheet name="výdaje 2015" sheetId="2" r:id="rId2"/>
    <sheet name="financování 2015" sheetId="3" r:id="rId3"/>
  </sheets>
  <definedNames>
    <definedName name="_xlnm.Print_Area" localSheetId="2">'financování 2015'!$A$1:$G$23</definedName>
    <definedName name="_xlnm.Print_Area" localSheetId="1">'výdaje 2015'!$A$1:$G$300</definedName>
  </definedNames>
  <calcPr calcId="114210"/>
</workbook>
</file>

<file path=xl/calcChain.xml><?xml version="1.0" encoding="utf-8"?>
<calcChain xmlns="http://schemas.openxmlformats.org/spreadsheetml/2006/main">
  <c r="H104" i="1"/>
  <c r="I104"/>
  <c r="G15" i="2"/>
  <c r="F290"/>
  <c r="E290"/>
  <c r="D290"/>
  <c r="C290"/>
  <c r="G290"/>
  <c r="G16" i="3"/>
  <c r="F83" i="2"/>
  <c r="F230"/>
  <c r="F7"/>
  <c r="F56"/>
  <c r="F219"/>
  <c r="G7"/>
  <c r="F249"/>
  <c r="G249"/>
  <c r="F189"/>
  <c r="F259"/>
  <c r="G282"/>
  <c r="G278"/>
  <c r="G241"/>
  <c r="G230"/>
  <c r="G205"/>
  <c r="G193"/>
  <c r="G189"/>
  <c r="G148"/>
  <c r="G115"/>
  <c r="G83"/>
  <c r="G273"/>
  <c r="G268"/>
  <c r="G226"/>
  <c r="G208"/>
  <c r="G202"/>
  <c r="G199"/>
  <c r="G196"/>
  <c r="G166"/>
  <c r="G144"/>
  <c r="G118"/>
  <c r="G106"/>
  <c r="G94"/>
  <c r="G70"/>
  <c r="E208"/>
  <c r="E83"/>
  <c r="E99"/>
  <c r="E282"/>
  <c r="E278"/>
  <c r="E273"/>
  <c r="E268"/>
  <c r="E259"/>
  <c r="E252"/>
  <c r="E241"/>
  <c r="E230"/>
  <c r="E226"/>
  <c r="E219"/>
  <c r="E205"/>
  <c r="E202"/>
  <c r="E199"/>
  <c r="E196"/>
  <c r="E193"/>
  <c r="E189"/>
  <c r="E178"/>
  <c r="E166"/>
  <c r="E159"/>
  <c r="E151"/>
  <c r="E148"/>
  <c r="E144"/>
  <c r="E138"/>
  <c r="E132"/>
  <c r="E126"/>
  <c r="E118"/>
  <c r="E115"/>
  <c r="E106"/>
  <c r="E94"/>
  <c r="E79"/>
  <c r="E73"/>
  <c r="E70"/>
  <c r="E56"/>
  <c r="E51"/>
  <c r="E46"/>
  <c r="E38"/>
  <c r="E34"/>
  <c r="E21"/>
  <c r="E15"/>
  <c r="E10"/>
  <c r="E7"/>
  <c r="E298"/>
  <c r="D99"/>
  <c r="D282"/>
  <c r="D278"/>
  <c r="D273"/>
  <c r="D268"/>
  <c r="D259"/>
  <c r="D252"/>
  <c r="D241"/>
  <c r="D230"/>
  <c r="D226"/>
  <c r="D219"/>
  <c r="D208"/>
  <c r="D205"/>
  <c r="D202"/>
  <c r="D199"/>
  <c r="D196"/>
  <c r="D193"/>
  <c r="D189"/>
  <c r="D178"/>
  <c r="D166"/>
  <c r="D159"/>
  <c r="D151"/>
  <c r="D148"/>
  <c r="D144"/>
  <c r="D138"/>
  <c r="D132"/>
  <c r="D126"/>
  <c r="D118"/>
  <c r="D115"/>
  <c r="D106"/>
  <c r="D94"/>
  <c r="D83"/>
  <c r="D79"/>
  <c r="D73"/>
  <c r="D70"/>
  <c r="D56"/>
  <c r="D51"/>
  <c r="D46"/>
  <c r="D38"/>
  <c r="D34"/>
  <c r="D21"/>
  <c r="D15"/>
  <c r="D10"/>
  <c r="D7"/>
  <c r="D298"/>
  <c r="G104" i="1"/>
  <c r="F104"/>
  <c r="F16" i="3"/>
  <c r="E16"/>
  <c r="F282" i="2"/>
  <c r="F278"/>
  <c r="F273"/>
  <c r="F268"/>
  <c r="F252"/>
  <c r="F241"/>
  <c r="F226"/>
  <c r="F208"/>
  <c r="F205"/>
  <c r="F202"/>
  <c r="F199"/>
  <c r="F196"/>
  <c r="F193"/>
  <c r="F178"/>
  <c r="F166"/>
  <c r="F159"/>
  <c r="F151"/>
  <c r="F148"/>
  <c r="F144"/>
  <c r="F138"/>
  <c r="F132"/>
  <c r="F126"/>
  <c r="F118"/>
  <c r="F115"/>
  <c r="F106"/>
  <c r="F99"/>
  <c r="F94"/>
  <c r="F79"/>
  <c r="F73"/>
  <c r="F70"/>
  <c r="F51"/>
  <c r="F46"/>
  <c r="F38"/>
  <c r="F34"/>
  <c r="F21"/>
  <c r="F15"/>
  <c r="F10"/>
  <c r="D13" i="3"/>
  <c r="D12"/>
  <c r="D11"/>
  <c r="C144" i="2"/>
  <c r="C219"/>
  <c r="C148"/>
  <c r="C138"/>
  <c r="C34"/>
  <c r="E104" i="1"/>
  <c r="C282" i="2"/>
  <c r="C278"/>
  <c r="C273"/>
  <c r="C268"/>
  <c r="C259"/>
  <c r="C252"/>
  <c r="C241"/>
  <c r="C230"/>
  <c r="C226"/>
  <c r="C208"/>
  <c r="C205"/>
  <c r="C202"/>
  <c r="C199"/>
  <c r="C196"/>
  <c r="C193"/>
  <c r="C189"/>
  <c r="C178"/>
  <c r="C166"/>
  <c r="C159"/>
  <c r="C151"/>
  <c r="C132"/>
  <c r="C126"/>
  <c r="C118"/>
  <c r="C115"/>
  <c r="C106"/>
  <c r="C99"/>
  <c r="C94"/>
  <c r="C83"/>
  <c r="C79"/>
  <c r="C73"/>
  <c r="C70"/>
  <c r="C56"/>
  <c r="C51"/>
  <c r="C46"/>
  <c r="C38"/>
  <c r="C21"/>
  <c r="C15"/>
  <c r="C10"/>
  <c r="C7"/>
  <c r="C298"/>
  <c r="C16" i="3"/>
  <c r="G259" i="2"/>
  <c r="G252"/>
  <c r="G56"/>
  <c r="G219"/>
  <c r="G178"/>
  <c r="G159"/>
  <c r="G151"/>
  <c r="G138"/>
  <c r="G132"/>
  <c r="G126"/>
  <c r="G99"/>
  <c r="G79"/>
  <c r="G73"/>
  <c r="G51"/>
  <c r="G46"/>
  <c r="G38"/>
  <c r="G34"/>
  <c r="G21"/>
  <c r="G10"/>
  <c r="G298"/>
  <c r="F298"/>
  <c r="D16" i="3"/>
</calcChain>
</file>

<file path=xl/sharedStrings.xml><?xml version="1.0" encoding="utf-8"?>
<sst xmlns="http://schemas.openxmlformats.org/spreadsheetml/2006/main" count="405" uniqueCount="352">
  <si>
    <t>Nebytové hospodářství</t>
  </si>
  <si>
    <t>správa budov</t>
  </si>
  <si>
    <t>povinné pojistné na úrazové pojištění</t>
  </si>
  <si>
    <t>příspěvky organizacím (v návaznosti na příjmy z loterií)</t>
  </si>
  <si>
    <t>v tis. Kč</t>
  </si>
  <si>
    <t>monitoring - rekultivace území skládky na Točně</t>
  </si>
  <si>
    <t>Poplatek za provozovaný výherní hrací přístroj - odvod</t>
  </si>
  <si>
    <t>Činnost místní správy - OISM</t>
  </si>
  <si>
    <t>Činnost místní správy - tajemník MÚ</t>
  </si>
  <si>
    <t>loutkové divadlo - plyn</t>
  </si>
  <si>
    <t>příspěvky z rozpočtu města na MPR</t>
  </si>
  <si>
    <t>Příjmy z pronájmu pozemků</t>
  </si>
  <si>
    <t>Bytové hospodářství</t>
  </si>
  <si>
    <t>ŠJ Komenského - příspěvek na provozní činnost</t>
  </si>
  <si>
    <t>odvod za dočasné vynětí ze zeměd.půdního fondu - skládka Skotnice</t>
  </si>
  <si>
    <t>Příjmy z úhrad dobývacího prostoru a z vydobytých nerostů</t>
  </si>
  <si>
    <t>Daň z příjmu fyzických osob ze samostatné výdělečné činnosti</t>
  </si>
  <si>
    <t>Péče o vzhled obcí a veřej.zeleň</t>
  </si>
  <si>
    <t>Pečovatelská služba</t>
  </si>
  <si>
    <t>Klub důchodců</t>
  </si>
  <si>
    <t>Městská policie + program prevence kriminality</t>
  </si>
  <si>
    <t>Požární ochrana</t>
  </si>
  <si>
    <t>Místní zastupitelské orgány</t>
  </si>
  <si>
    <t>Činnost místní správy</t>
  </si>
  <si>
    <t>Další poplatky</t>
  </si>
  <si>
    <t>Přijaté dotace:</t>
  </si>
  <si>
    <t>3.</t>
  </si>
  <si>
    <t>Nedaňové příjmy:</t>
  </si>
  <si>
    <t>Cestovní ruch, turismus</t>
  </si>
  <si>
    <t>Městská knihovna</t>
  </si>
  <si>
    <t>Záležitosti kultury</t>
  </si>
  <si>
    <t>schválené příjmy - ZM 18.12.2014</t>
  </si>
  <si>
    <t>schválené výdaje - ZM 18.12.2014</t>
  </si>
  <si>
    <t>příspěvek ČS ochránců přírody 70/02 Nový Jičín</t>
  </si>
  <si>
    <t>mzdy včetně odvodů</t>
  </si>
  <si>
    <t>měření znečištění vod v souvislosti s kanalizací Prchalov</t>
  </si>
  <si>
    <t>Zachování a obnova kult.památek - OISM</t>
  </si>
  <si>
    <t>budova Piaristického kláštera</t>
  </si>
  <si>
    <t>Ostatní příjmy z vlastní činnosti - mzdy</t>
  </si>
  <si>
    <t>likvidace vod z kompostárny</t>
  </si>
  <si>
    <t>.</t>
  </si>
  <si>
    <t>opravy kanalizací všeobecně</t>
  </si>
  <si>
    <t>zahrada PK - 1. etapa</t>
  </si>
  <si>
    <t>označování ulic a veřejného prostranství názvy</t>
  </si>
  <si>
    <t>Vratka půjčky od ZŠ Jičínská</t>
  </si>
  <si>
    <t>obsluha mlýnského náhonu</t>
  </si>
  <si>
    <t xml:space="preserve">kontejnery na zeleň </t>
  </si>
  <si>
    <t>Příjem z pronájmu - hasičská zbrojnice</t>
  </si>
  <si>
    <t xml:space="preserve">Požární ochrana - náhrada </t>
  </si>
  <si>
    <t>Financování (součet za třídu 8):</t>
  </si>
  <si>
    <t>koupaliště - opravy a údržba</t>
  </si>
  <si>
    <t>Změna stavu krátkodobých prostředků na bankovních účtech</t>
  </si>
  <si>
    <t>péče o vzhled obcí a veřejnou zeleň</t>
  </si>
  <si>
    <t>Příjmy z prodeje pozemků</t>
  </si>
  <si>
    <t>OV Prchalov</t>
  </si>
  <si>
    <t>OV Hájov, OV Prchalov</t>
  </si>
  <si>
    <t>OV Hájov, KD</t>
  </si>
  <si>
    <t>mzdový fond</t>
  </si>
  <si>
    <t>odvody na soc. a zdrav. pojištění</t>
  </si>
  <si>
    <t>provoz rodného domku, propagační materiál, galerie na radnici</t>
  </si>
  <si>
    <t>opravy a údržba bytového fondu a neb. prostor, další služby, odměna komisionáři</t>
  </si>
  <si>
    <t>Ostatní sociální péče a pomoc mládeži</t>
  </si>
  <si>
    <t>Technické služby - příspěvek na provozní činnost</t>
  </si>
  <si>
    <t>mimořádné pohřby</t>
  </si>
  <si>
    <t>energie včetně PHM</t>
  </si>
  <si>
    <t>služby</t>
  </si>
  <si>
    <t>programové vybavení do 60 tis.Kč</t>
  </si>
  <si>
    <t>programové vybavení nad 60 tis.Kč</t>
  </si>
  <si>
    <t>ostatní (cestovné, příspěvek SMOCR atd.)</t>
  </si>
  <si>
    <t>splátky úroků - úvěr z roku 2008</t>
  </si>
  <si>
    <t>splátky úroků - úvěr z roku 2010</t>
  </si>
  <si>
    <t>splátky úroků - úvěr z roku 2012</t>
  </si>
  <si>
    <t>poplatky za účty v ČSOB</t>
  </si>
  <si>
    <t>evidence kanalizací</t>
  </si>
  <si>
    <t>rekonstrukce chodníků na spodním sídlišti</t>
  </si>
  <si>
    <t>opravy chodníků, odstavných ploch a parkovišť (včetně dopravního značení)</t>
  </si>
  <si>
    <t>ZŠ Npor.Loma - příspěvek na provozní činnost</t>
  </si>
  <si>
    <t>provozní náklady</t>
  </si>
  <si>
    <t>realizace programu městské televize, licence, poplatky OSA a další</t>
  </si>
  <si>
    <t>rozšiřování a úpravy sítě  VO</t>
  </si>
  <si>
    <t>projekty všeobecně + podklady pro dotace</t>
  </si>
  <si>
    <t>výkupy pozemků</t>
  </si>
  <si>
    <t>náklady související s provozem ČOV na Hájově</t>
  </si>
  <si>
    <t>Hlášení - městský rozhlas</t>
  </si>
  <si>
    <t>Odvod z výtěžku z provozování VHP</t>
  </si>
  <si>
    <t xml:space="preserve"> </t>
  </si>
  <si>
    <t>Daň z příjmu fyzických osob z kapitálových výnosů</t>
  </si>
  <si>
    <t>Správní poplatky (stavební úřad, matrika, životní prostředí)</t>
  </si>
  <si>
    <t>Místní poplatek ze psů</t>
  </si>
  <si>
    <t>Místní poplatek ze užívání veř.prostr.</t>
  </si>
  <si>
    <t>Poplatek za likvidaci komunálního odpadu</t>
  </si>
  <si>
    <t>Příjmy z prodeje dřeva z městských lesů</t>
  </si>
  <si>
    <t>Cestovní ruch, turismus (prodej pohlednic, map a letáků)</t>
  </si>
  <si>
    <t>Záležitosti kultury - příjmy u kult.akcí</t>
  </si>
  <si>
    <t>Úroky z finančních prostředků v bance</t>
  </si>
  <si>
    <t xml:space="preserve">příspěvky(granty) </t>
  </si>
  <si>
    <t>MŠ Pionýrů - příspěvek na provozní činnost</t>
  </si>
  <si>
    <t>ZŠ Jičínská - příspěvek na provozní činnost</t>
  </si>
  <si>
    <t>komunitní plánování sociálních služeb ve městě</t>
  </si>
  <si>
    <t>Položka</t>
  </si>
  <si>
    <t>Text</t>
  </si>
  <si>
    <t>1.</t>
  </si>
  <si>
    <t>Daňové příjmy:</t>
  </si>
  <si>
    <t>Dotace na realizaci piaristických zahrad</t>
  </si>
  <si>
    <t>dohody o provedení práce</t>
  </si>
  <si>
    <t>družební styk</t>
  </si>
  <si>
    <t>dílčí úpravy plynovodních řádů v majetku města</t>
  </si>
  <si>
    <t>ostatní náklady v rámci MPR</t>
  </si>
  <si>
    <t>rekonstrukce části ul. Úzké</t>
  </si>
  <si>
    <t>likvidace místa pro přecházení přes obchvat</t>
  </si>
  <si>
    <t>ZŠ Dukelská - energetická opatření</t>
  </si>
  <si>
    <t>turistické informační centrum - PD interiéry, stavební úpravy</t>
  </si>
  <si>
    <t>Neinvestiční přijaté transfery ze státního rozpočtu v rámci souhrnného dotačního vztahu</t>
  </si>
  <si>
    <t>kulturní akce včetně služeb</t>
  </si>
  <si>
    <t>školení</t>
  </si>
  <si>
    <t>Platby daní a poplatků státnímu rozpočtu</t>
  </si>
  <si>
    <t>příspěvek na provoz Pečovatelské služby</t>
  </si>
  <si>
    <t xml:space="preserve">opravy a údržba budovy radnice </t>
  </si>
  <si>
    <t>energie - radnice</t>
  </si>
  <si>
    <t>Odborné sociální poradenství</t>
  </si>
  <si>
    <t>náhrady mezd v době nemoci</t>
  </si>
  <si>
    <t xml:space="preserve">Příjmy z nájmu obecních bytů a nebytových prostor </t>
  </si>
  <si>
    <t>Ostatní služby a činnosti v oblasti soc. prevence</t>
  </si>
  <si>
    <t>úhrada výdajů souvisejících s výkonem opatrovnictví</t>
  </si>
  <si>
    <t>koupaliště - provozní náklady</t>
  </si>
  <si>
    <t>ZŠ Npor. Loma - energetická opatření</t>
  </si>
  <si>
    <t>Zachování a obnova kult. památek - ORM</t>
  </si>
  <si>
    <t>rekonstrukce VO na sídlišti Benátky - PD</t>
  </si>
  <si>
    <t>veřejná finanční podpora</t>
  </si>
  <si>
    <t>Uhrazené úroky z přijatého úvěru</t>
  </si>
  <si>
    <t>Daň z příjmu fyzických osob ze závislé činnosti a funk.požitků</t>
  </si>
  <si>
    <t>ostatní finanční operace - platba DPH na FÚ</t>
  </si>
  <si>
    <t>Provoz veřejné silniční dopravy</t>
  </si>
  <si>
    <t>Kanalizace</t>
  </si>
  <si>
    <t>Úpravy drobných vodních toků</t>
  </si>
  <si>
    <t>Mateřské školy</t>
  </si>
  <si>
    <t xml:space="preserve">Základní školy </t>
  </si>
  <si>
    <t>Školní jídelny</t>
  </si>
  <si>
    <t>Městská televize a městský rozhlas</t>
  </si>
  <si>
    <t>Měsíčník</t>
  </si>
  <si>
    <t>Sbor pro občanské záležitosti</t>
  </si>
  <si>
    <t>Zájmová činnost</t>
  </si>
  <si>
    <t>Veřejné osvětlení</t>
  </si>
  <si>
    <t>Pohřebnictví</t>
  </si>
  <si>
    <t>Neinvestiční dotace na zabezpečení akceschopnosti JSDH</t>
  </si>
  <si>
    <t>Výstavba a údržba inž.sítí</t>
  </si>
  <si>
    <t>Územní plánování + projekční práce</t>
  </si>
  <si>
    <t>Komunální služby,územní rozvoj</t>
  </si>
  <si>
    <t>Sběr a svoz komunálních odpadů</t>
  </si>
  <si>
    <t>Splátky úvěru z roku 2012</t>
  </si>
  <si>
    <t>energie - č.p.118</t>
  </si>
  <si>
    <t>Příjmy z prodeje krátk. a drobného dlouhodobého majetku</t>
  </si>
  <si>
    <t>Splátky úvěru z roku 2008</t>
  </si>
  <si>
    <t>Splátky úvěru z roku 2010</t>
  </si>
  <si>
    <t>údržba střešní krytiny Rodného domku S. Freuda</t>
  </si>
  <si>
    <t>pořízení psích známek a sáčků</t>
  </si>
  <si>
    <t>Daň z příjmu právnických osob za obce</t>
  </si>
  <si>
    <t>Sankční platby přijaté od jiných subjektů</t>
  </si>
  <si>
    <t>Elektronické aukce</t>
  </si>
  <si>
    <t>srážková voda na parkovišti (před DPS)</t>
  </si>
  <si>
    <t>Daň z příjmu právnických osob</t>
  </si>
  <si>
    <t>Daň z nemovitostí</t>
  </si>
  <si>
    <t>Daň z přidané hodnoty</t>
  </si>
  <si>
    <t>2.</t>
  </si>
  <si>
    <t>nájmy pozemků placené městem</t>
  </si>
  <si>
    <t>infokanál</t>
  </si>
  <si>
    <t>pohoštění a věcné dary</t>
  </si>
  <si>
    <t>revize radnice</t>
  </si>
  <si>
    <t>Dotace na pořízení kompostérů</t>
  </si>
  <si>
    <t>Dotace na výstavbu lávky</t>
  </si>
  <si>
    <t>Městská policie - pokuty</t>
  </si>
  <si>
    <t>Příjem z věcných břemen</t>
  </si>
  <si>
    <t>příprava rekultivace skládky Skotnice</t>
  </si>
  <si>
    <t>dárkové poukázky pro výherce webových fotosoutěží</t>
  </si>
  <si>
    <t>Příjmy z pronájmu na Hájově</t>
  </si>
  <si>
    <t>Příjmy z poskytování služeb - výběr vstupného na Hájově</t>
  </si>
  <si>
    <t>4.</t>
  </si>
  <si>
    <t>Kapitálové příjmy:</t>
  </si>
  <si>
    <t xml:space="preserve">                                                                                                                             </t>
  </si>
  <si>
    <t>Par.</t>
  </si>
  <si>
    <t>Celospolečenské funkce lesů</t>
  </si>
  <si>
    <t>Silnice</t>
  </si>
  <si>
    <t>Záležitosti pozemních komunikací</t>
  </si>
  <si>
    <t>Pojištění funkčně nespecifikované - souhrnné pojištění</t>
  </si>
  <si>
    <t>společenské akce ve školství</t>
  </si>
  <si>
    <t>úpravy drobných vodních toků</t>
  </si>
  <si>
    <t>sociální fond</t>
  </si>
  <si>
    <t>Rozpočtové příjmy</t>
  </si>
  <si>
    <t xml:space="preserve">Rozpočtové výdaje </t>
  </si>
  <si>
    <t>Činnost muzeí a galerií</t>
  </si>
  <si>
    <t>platba firmě  za odvoz TDO</t>
  </si>
  <si>
    <t>Příjem ze vstupného v rodném domku S. Freuda</t>
  </si>
  <si>
    <t>Příjmy z pronájmu ostatních nemovitostí a jejich částí</t>
  </si>
  <si>
    <t>opravy místních komunikací (svislé a vodorovné dopravní značení)</t>
  </si>
  <si>
    <t>program prevence kriminality</t>
  </si>
  <si>
    <t>opravy a údržba</t>
  </si>
  <si>
    <t xml:space="preserve">MŠ Kamarád - příspěvek na provozní činnost </t>
  </si>
  <si>
    <t>Příjmy z podílu na zisku a dividend</t>
  </si>
  <si>
    <t>Technické služby - příspěvek na investice</t>
  </si>
  <si>
    <t>rekonstrukce kanalizace na ulici Myslbekově - projektová dokumentace</t>
  </si>
  <si>
    <t>KD Příbor - interiéry</t>
  </si>
  <si>
    <t>zástavba lokality za školou Npor. Loma - dokumentace pro stavební povolení</t>
  </si>
  <si>
    <t>zástavba lokality za školou Npor. Loma - dokumentace pro stavební povolení - protipovodňová opatření</t>
  </si>
  <si>
    <t>Odvod z investičního fondu Technických služeb</t>
  </si>
  <si>
    <t>kontrolní číslo</t>
  </si>
  <si>
    <t>sítě městského rozhlasu</t>
  </si>
  <si>
    <t>Dotace na zateplení ZŠ Npor. Loma</t>
  </si>
  <si>
    <t>Dotace na zateplení bývalé ZŠ Dukelská</t>
  </si>
  <si>
    <t>program regenerace MPR - prostředky města</t>
  </si>
  <si>
    <t>Středisko volného času Luna - příspěvek na provozní činnost</t>
  </si>
  <si>
    <t xml:space="preserve">Využití volného času dětí a mládeže </t>
  </si>
  <si>
    <t>Sběr a svoz odpadů - přijaté nekap.příspěvky (za třídění odpadu)</t>
  </si>
  <si>
    <t>činnost dětského zastupitelstva</t>
  </si>
  <si>
    <t>VFP</t>
  </si>
  <si>
    <t>webové stránky města vč.poplatku</t>
  </si>
  <si>
    <t>Činnost místní správy - Kancelář vedení města</t>
  </si>
  <si>
    <t>Z tuzemska :</t>
  </si>
  <si>
    <t>výdaje spojené s pořízením znal.posudků a PD (SÚ)</t>
  </si>
  <si>
    <t>poplatky související s majetkem města (OFK)</t>
  </si>
  <si>
    <t>PD stavebních úprav lávky přes Lubinu</t>
  </si>
  <si>
    <t>Odvody za odnětí půdy ze zemědělského půdního fondu</t>
  </si>
  <si>
    <t>Městské inf.centrum-občanský servis (kopírování, internet atd.)</t>
  </si>
  <si>
    <t>Platba od SMMP - za umístění systému pro provozování spol.antény</t>
  </si>
  <si>
    <t>KD Příbor - rekonstrukce</t>
  </si>
  <si>
    <t>příspěvky společenským org. na základě schv. podmínek</t>
  </si>
  <si>
    <t>poplatek za provozování kanalizace na ul. Hukvaldská a Myslbekova</t>
  </si>
  <si>
    <t>turistické informační centrum - vybavení, expozice</t>
  </si>
  <si>
    <t>pasport budov ve vlastnictví města</t>
  </si>
  <si>
    <t>pasport + manuál veřejného prostranství</t>
  </si>
  <si>
    <t>elektronická aukce - EE</t>
  </si>
  <si>
    <t>elektronická aukce - plyn</t>
  </si>
  <si>
    <t>poplatky souv. s nakládáním a prodejem majetku (OISM)</t>
  </si>
  <si>
    <t>výpočetní technika - diskové pole</t>
  </si>
  <si>
    <t>umělecká díla a předměty - vybavení nových prostor</t>
  </si>
  <si>
    <t>Ochrana obyvatelstva</t>
  </si>
  <si>
    <t>příprava na krizové situace</t>
  </si>
  <si>
    <t>řešení krizových situací a odstraňování následků</t>
  </si>
  <si>
    <t>přibližování a těžba dřeva, pěstební a výchovné práce, ost. služby, ostatní náklady - chemikálie, nákup sazenic, provoz auta, oprava cest a oplocenek atd.</t>
  </si>
  <si>
    <t>Finanční vypořádání z roku předcházejícího (vratky účelových dotací)</t>
  </si>
  <si>
    <t xml:space="preserve">údržba svozových míst </t>
  </si>
  <si>
    <t>schválené financování - ZM 18.12.2014</t>
  </si>
  <si>
    <t>Městská knihovna - vyúčtování energií</t>
  </si>
  <si>
    <t>Budova MÚ Příbor - vyúčtování energií</t>
  </si>
  <si>
    <t>OV Hájov - vyúčtování energií</t>
  </si>
  <si>
    <t>Koupaliště - vyúčtování energií</t>
  </si>
  <si>
    <t>Hasičská zbrojnice - vyúčtování energií</t>
  </si>
  <si>
    <t>Klub důchodců na náměstí - vyúčtování energií</t>
  </si>
  <si>
    <t>Rodný domek S. Freuda - vyúčtování ebergií</t>
  </si>
  <si>
    <t>Budova čp. 118, ul. Freudova - vyúčtování energií</t>
  </si>
  <si>
    <t>Piaristický klášter - škodní událost</t>
  </si>
  <si>
    <t>Česká spořitelna - vyúčtování energií</t>
  </si>
  <si>
    <t>Česká spořitelna - vyúčtování služeb</t>
  </si>
  <si>
    <t>Vyúčtování zálohy na zhotovení přeložky Příbor - Prchalov</t>
  </si>
  <si>
    <t>Příjem od Agnes - platby za energie</t>
  </si>
  <si>
    <t>prodloužení chodníku na ul. Jičínská</t>
  </si>
  <si>
    <t>lávka přes obchvat - výstavba</t>
  </si>
  <si>
    <t>PD výstavby chodníku na ul. Kpt. Jaroše</t>
  </si>
  <si>
    <t>PD nasvětlení přechodů</t>
  </si>
  <si>
    <t>autobusová zastávka Příbor - Točna</t>
  </si>
  <si>
    <t>ZŠ Npor. Loma - stavební úpravy sociálního zařízení</t>
  </si>
  <si>
    <t xml:space="preserve">KD na Hájově - 4. etapa - další etapa rekonstrukce </t>
  </si>
  <si>
    <t>projekt revitalizace objektu č.p. 245 a 247 na ul. Jičínská</t>
  </si>
  <si>
    <t>kabelizace rozvodů VO na Prchalově</t>
  </si>
  <si>
    <t>městský mobiliář</t>
  </si>
  <si>
    <t>revitalizace hasičské zbrojnice na ul. Sv. Čecha</t>
  </si>
  <si>
    <t>aktualizace studie - řešení odkanalizování Prchalova</t>
  </si>
  <si>
    <t>zhotovení uměleckého díla - příborský rodák - akademický sochař Juráň</t>
  </si>
  <si>
    <t>studie stavebních úprav ulic B. Buska, U Brány</t>
  </si>
  <si>
    <t>územní studie</t>
  </si>
  <si>
    <t>realizační projekt úprav břehů a okolí Lubiny</t>
  </si>
  <si>
    <t>realizace aleje ke sv. Jánu</t>
  </si>
  <si>
    <t>finanční dar - Řemeslo má zlaté dno</t>
  </si>
  <si>
    <t>Záležitosti kultury - dary</t>
  </si>
  <si>
    <t>lávka přes Lubinu - architektonická soutěž o návrh</t>
  </si>
  <si>
    <t>stavební úpravy kompostárny</t>
  </si>
  <si>
    <t>domácí kompostování</t>
  </si>
  <si>
    <t>zpracování Plánu odpadového hospodářství 2016-2020</t>
  </si>
  <si>
    <t>aktualizace protipovodňového plánu</t>
  </si>
  <si>
    <t>poplatky, propagace, prezentace</t>
  </si>
  <si>
    <t>parkoviště u hřbitova</t>
  </si>
  <si>
    <t>úprava povrchů ulic Křivá, Tržní a Pod Hradbami</t>
  </si>
  <si>
    <t>Výstavba a údržba místních inženýrských sítí</t>
  </si>
  <si>
    <t>dotace na zabezpečení územně dopravní obslužnosti</t>
  </si>
  <si>
    <t>Piaristický klášter - vyúčtování energií (Muzeum, byt, ZUŠ, úřad)</t>
  </si>
  <si>
    <t>Městská knihovna - příjem ze zápisného, pokut, prodej knih</t>
  </si>
  <si>
    <t>Záležitosti sdělovacích prostředků</t>
  </si>
  <si>
    <t>rekonstrukce rozvaděčů, kontroly sloupů</t>
  </si>
  <si>
    <t>finanční dar - Nadační fond Gaudeamus</t>
  </si>
  <si>
    <t>schválená 1. změna - ZM 26.3.2015</t>
  </si>
  <si>
    <t>spoluúčast na nákupu hasičského auta</t>
  </si>
  <si>
    <t>příspěvek - TJ Sokol</t>
  </si>
  <si>
    <t>Příjmová část rozpočtu města Příbora na rok 2015</t>
  </si>
  <si>
    <t>Výdajová část rozpočtu města Příbora na rok 2015</t>
  </si>
  <si>
    <t>Třídy 8 - financování v rozpočtu města Příbora na rok 2015</t>
  </si>
  <si>
    <t>Příjmy z pronájmu ostatních nemovitostí a jejich částí - krátkod.pronájem v PK</t>
  </si>
  <si>
    <t>Pojistná náhrada</t>
  </si>
  <si>
    <t>Ostatní záležitosti pozemních komunikací</t>
  </si>
  <si>
    <t>Úhrada exekučních nákladů dlužníky (odpady)</t>
  </si>
  <si>
    <t>Dotace na MPR</t>
  </si>
  <si>
    <t>Ostatní nedaňové příjmy slevenky</t>
  </si>
  <si>
    <t>Ostatní příjmy jinde nezařazené záchytka</t>
  </si>
  <si>
    <t>Úhrada ex. nákladů a nákladů řízení</t>
  </si>
  <si>
    <t>Škodní událost - zcizené kontejnery</t>
  </si>
  <si>
    <t>Dotace na program prevence kriminality</t>
  </si>
  <si>
    <t>Krizové řízení na územní úrovni</t>
  </si>
  <si>
    <t>zástavba lokality za školou Npor. Loma - projektová dokumentace</t>
  </si>
  <si>
    <t>dotační titul - značení jízdních kol (23+7)</t>
  </si>
  <si>
    <t>ZŠ Jičínská - studie učebny v půdním prostoru</t>
  </si>
  <si>
    <t>památník letců MIG 15 - doplnění znaků a jmen letců</t>
  </si>
  <si>
    <t>program regenerace MPR - dotace</t>
  </si>
  <si>
    <t>oprava fasády čp. 9</t>
  </si>
  <si>
    <t>Změny technologií vytápení - sankční platby</t>
  </si>
  <si>
    <t>Sběr a svoz ostatních odpadů - pokuta</t>
  </si>
  <si>
    <t>rezerva v rozpočtu</t>
  </si>
  <si>
    <t>Ostatní záležitosti pozemních komunikací - pokuta</t>
  </si>
  <si>
    <t>MŠ Kamarád - rekonstrukce kotelny</t>
  </si>
  <si>
    <t>pořízení mobilní kamery</t>
  </si>
  <si>
    <t>koupaliště - projekt na opravu pochozích ploch, chodníků a mobiliáře</t>
  </si>
  <si>
    <t>schválená 2. změna - ZM 25.6.2015</t>
  </si>
  <si>
    <t>Ostatní správa v průmyslu, obchodu a stav. - sankční platba</t>
  </si>
  <si>
    <t>VFP - přijaté vratky transferů</t>
  </si>
  <si>
    <t>herní prvky</t>
  </si>
  <si>
    <t>Dotace na výkon sociální práce v souladu se zákonem o sociálních službách</t>
  </si>
  <si>
    <t>Dotace turistickému informačnímu centru</t>
  </si>
  <si>
    <t>Dotace v rámci Operačního programu Vzdělávání pro kokurenceschopnost - ZŠ Jičínská</t>
  </si>
  <si>
    <t>Dotace v rámci Operačního programu Vzdělávání pro kokurenceschopnost - ZŠ Npor. Loma</t>
  </si>
  <si>
    <t xml:space="preserve">ZŠ Jičínská - dotace v rámci Operačního programu Vzdělávání pro kokurenceschopnost </t>
  </si>
  <si>
    <t>ZŠ Npor. Loma - dotace v rámci Operačního programu Vzdělávání pro kokurenceschopnost</t>
  </si>
  <si>
    <t>KD Příbor - rekonstrukce + interiéry</t>
  </si>
  <si>
    <t>výkon sociální práce v souladu se zákonem o sociálních službách - čerpání dotace</t>
  </si>
  <si>
    <t>podpora Turistického informačního centra - čerpání dotace</t>
  </si>
  <si>
    <t>materiál,vybavení - drobný majetek</t>
  </si>
  <si>
    <t>Neinvestiční dotace na podporu hospodaření v lesích</t>
  </si>
  <si>
    <t>Odvod z investičního fondu ZŠ Npor. Loma</t>
  </si>
  <si>
    <t>ZŠ Npor. Loma - škodní událost</t>
  </si>
  <si>
    <t>ZŠ Npor. Loma - oprava podlahové krytiny v tělocvičně</t>
  </si>
  <si>
    <t>schválená 3. změna - ZM 24.9.2015</t>
  </si>
  <si>
    <t>schválená 1. změna financování- ZM 26.3.2015</t>
  </si>
  <si>
    <t>schválená 2. změna financování - ZM 25.6.2015</t>
  </si>
  <si>
    <t>schválená 3. změna financování - ZM 24.9.2015</t>
  </si>
  <si>
    <t>Celospolečenské funkce lesů - přijaté škody a náhrady</t>
  </si>
  <si>
    <t>Městský rozhlas - škodní událost</t>
  </si>
  <si>
    <t>platba daně z příjmu právnických osob</t>
  </si>
  <si>
    <t>geografický informační systém</t>
  </si>
  <si>
    <t>koncepce tepelného hospodářství</t>
  </si>
  <si>
    <t>studie proveditelnosti sanace sesuvu v místní části Hájov + realizace</t>
  </si>
  <si>
    <t>PD SÚ radnice - energetické úspory</t>
  </si>
  <si>
    <t>SÚ obecního domu na Prchalově</t>
  </si>
  <si>
    <t>oprava VVS (zásah bleskem) - Prchalov</t>
  </si>
  <si>
    <t>ZŠ Jičínská - snížení energetické náročnosti budovy</t>
  </si>
  <si>
    <t>schválená 4. změna - ZM 5.11.2015</t>
  </si>
  <si>
    <t>schválená 4. změna financování - ZM 5.11.2015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</si>
</sst>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i/>
      <sz val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i/>
      <sz val="7"/>
      <name val="Calibri"/>
      <family val="2"/>
      <charset val="238"/>
    </font>
    <font>
      <i/>
      <sz val="10"/>
      <name val="Calibri"/>
      <family val="2"/>
      <charset val="238"/>
    </font>
    <font>
      <sz val="2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i/>
      <sz val="9"/>
      <name val="Calibri"/>
      <family val="2"/>
      <charset val="238"/>
    </font>
    <font>
      <b/>
      <i/>
      <sz val="9"/>
      <name val="Calibri"/>
      <family val="2"/>
      <charset val="238"/>
    </font>
    <font>
      <sz val="10"/>
      <color indexed="8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73"/>
      </patternFill>
    </fill>
    <fill>
      <patternFill patternType="solid">
        <fgColor indexed="9"/>
        <bgColor indexed="73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5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6" applyNumberFormat="0" applyAlignment="0" applyProtection="0"/>
    <xf numFmtId="0" fontId="6" fillId="15" borderId="0" applyNumberFormat="0" applyBorder="0" applyAlignment="0" applyProtection="0"/>
    <xf numFmtId="0" fontId="15" fillId="7" borderId="1" applyNumberFormat="0" applyAlignment="0" applyProtection="0"/>
    <xf numFmtId="0" fontId="7" fillId="17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4" borderId="8" applyNumberFormat="0" applyFont="0" applyAlignment="0" applyProtection="0"/>
    <xf numFmtId="0" fontId="17" fillId="16" borderId="9" applyNumberFormat="0" applyAlignment="0" applyProtection="0"/>
    <xf numFmtId="0" fontId="1" fillId="4" borderId="8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15" fillId="7" borderId="1" applyNumberFormat="0" applyAlignment="0" applyProtection="0"/>
    <xf numFmtId="0" fontId="16" fillId="16" borderId="1" applyNumberFormat="0" applyAlignment="0" applyProtection="0"/>
    <xf numFmtId="0" fontId="17" fillId="16" borderId="9" applyNumberFormat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</cellStyleXfs>
  <cellXfs count="133">
    <xf numFmtId="0" fontId="0" fillId="0" borderId="0" xfId="0"/>
    <xf numFmtId="0" fontId="19" fillId="0" borderId="0" xfId="0" applyNumberFormat="1" applyFont="1"/>
    <xf numFmtId="0" fontId="20" fillId="0" borderId="0" xfId="0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Font="1"/>
    <xf numFmtId="0" fontId="22" fillId="0" borderId="0" xfId="0" applyNumberFormat="1" applyFont="1"/>
    <xf numFmtId="0" fontId="21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Border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18" borderId="10" xfId="0" applyFont="1" applyFill="1" applyBorder="1" applyAlignment="1">
      <alignment wrapText="1"/>
    </xf>
    <xf numFmtId="4" fontId="27" fillId="0" borderId="0" xfId="0" applyNumberFormat="1" applyFont="1" applyAlignment="1">
      <alignment horizontal="right"/>
    </xf>
    <xf numFmtId="0" fontId="28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 applyFill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30" fillId="0" borderId="0" xfId="0" applyFont="1"/>
    <xf numFmtId="0" fontId="30" fillId="18" borderId="10" xfId="0" applyFont="1" applyFill="1" applyBorder="1" applyAlignment="1">
      <alignment horizontal="center" vertical="center"/>
    </xf>
    <xf numFmtId="0" fontId="31" fillId="18" borderId="10" xfId="0" applyFont="1" applyFill="1" applyBorder="1" applyAlignment="1">
      <alignment horizontal="center" vertical="center"/>
    </xf>
    <xf numFmtId="2" fontId="31" fillId="18" borderId="10" xfId="0" applyNumberFormat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4" fontId="32" fillId="0" borderId="0" xfId="0" applyNumberFormat="1" applyFont="1" applyFill="1" applyBorder="1"/>
    <xf numFmtId="0" fontId="33" fillId="0" borderId="0" xfId="0" applyFont="1"/>
    <xf numFmtId="0" fontId="30" fillId="0" borderId="0" xfId="0" applyFont="1" applyAlignment="1">
      <alignment wrapText="1"/>
    </xf>
    <xf numFmtId="0" fontId="30" fillId="0" borderId="10" xfId="0" applyFont="1" applyBorder="1" applyAlignment="1">
      <alignment horizontal="center"/>
    </xf>
    <xf numFmtId="0" fontId="31" fillId="18" borderId="10" xfId="0" applyFont="1" applyFill="1" applyBorder="1" applyAlignment="1">
      <alignment horizontal="right" vertical="center"/>
    </xf>
    <xf numFmtId="0" fontId="30" fillId="0" borderId="0" xfId="0" applyFont="1" applyFill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30" fillId="0" borderId="0" xfId="0" applyFont="1" applyBorder="1"/>
    <xf numFmtId="4" fontId="31" fillId="0" borderId="0" xfId="0" applyNumberFormat="1" applyFont="1"/>
    <xf numFmtId="0" fontId="23" fillId="18" borderId="10" xfId="0" applyFont="1" applyFill="1" applyBorder="1"/>
    <xf numFmtId="0" fontId="20" fillId="18" borderId="10" xfId="0" applyFont="1" applyFill="1" applyBorder="1"/>
    <xf numFmtId="0" fontId="23" fillId="18" borderId="11" xfId="0" applyFont="1" applyFill="1" applyBorder="1"/>
    <xf numFmtId="0" fontId="23" fillId="18" borderId="12" xfId="0" applyFont="1" applyFill="1" applyBorder="1"/>
    <xf numFmtId="4" fontId="20" fillId="0" borderId="0" xfId="0" applyNumberFormat="1" applyFont="1"/>
    <xf numFmtId="4" fontId="24" fillId="0" borderId="0" xfId="0" applyNumberFormat="1" applyFont="1"/>
    <xf numFmtId="0" fontId="27" fillId="0" borderId="0" xfId="0" applyFont="1" applyAlignment="1">
      <alignment horizontal="right"/>
    </xf>
    <xf numFmtId="4" fontId="32" fillId="0" borderId="0" xfId="0" applyNumberFormat="1" applyFont="1"/>
    <xf numFmtId="4" fontId="30" fillId="0" borderId="0" xfId="0" applyNumberFormat="1" applyFont="1" applyFill="1"/>
    <xf numFmtId="0" fontId="22" fillId="18" borderId="10" xfId="0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0" fontId="23" fillId="19" borderId="10" xfId="0" applyFont="1" applyFill="1" applyBorder="1"/>
    <xf numFmtId="164" fontId="20" fillId="0" borderId="0" xfId="0" applyNumberFormat="1" applyFont="1" applyBorder="1"/>
    <xf numFmtId="0" fontId="23" fillId="19" borderId="10" xfId="0" applyFont="1" applyFill="1" applyBorder="1" applyAlignment="1">
      <alignment horizontal="center"/>
    </xf>
    <xf numFmtId="0" fontId="20" fillId="19" borderId="10" xfId="0" applyFont="1" applyFill="1" applyBorder="1"/>
    <xf numFmtId="2" fontId="23" fillId="19" borderId="10" xfId="0" applyNumberFormat="1" applyFont="1" applyFill="1" applyBorder="1" applyAlignment="1">
      <alignment wrapText="1"/>
    </xf>
    <xf numFmtId="0" fontId="23" fillId="16" borderId="10" xfId="0" applyFont="1" applyFill="1" applyBorder="1" applyAlignment="1">
      <alignment horizontal="right"/>
    </xf>
    <xf numFmtId="0" fontId="20" fillId="16" borderId="10" xfId="0" applyFont="1" applyFill="1" applyBorder="1"/>
    <xf numFmtId="0" fontId="20" fillId="16" borderId="10" xfId="0" applyFont="1" applyFill="1" applyBorder="1" applyAlignment="1">
      <alignment horizontal="right"/>
    </xf>
    <xf numFmtId="2" fontId="20" fillId="16" borderId="10" xfId="0" applyNumberFormat="1" applyFont="1" applyFill="1" applyBorder="1" applyAlignment="1">
      <alignment wrapText="1"/>
    </xf>
    <xf numFmtId="4" fontId="20" fillId="0" borderId="10" xfId="0" applyNumberFormat="1" applyFont="1" applyFill="1" applyBorder="1"/>
    <xf numFmtId="4" fontId="20" fillId="0" borderId="10" xfId="0" applyNumberFormat="1" applyFont="1" applyBorder="1"/>
    <xf numFmtId="0" fontId="20" fillId="0" borderId="10" xfId="0" applyFont="1" applyBorder="1"/>
    <xf numFmtId="2" fontId="20" fillId="0" borderId="10" xfId="0" applyNumberFormat="1" applyFont="1" applyBorder="1" applyAlignment="1">
      <alignment wrapText="1"/>
    </xf>
    <xf numFmtId="2" fontId="20" fillId="16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right"/>
    </xf>
    <xf numFmtId="2" fontId="20" fillId="0" borderId="10" xfId="0" applyNumberFormat="1" applyFont="1" applyBorder="1" applyAlignment="1">
      <alignment horizontal="left" wrapText="1"/>
    </xf>
    <xf numFmtId="4" fontId="20" fillId="19" borderId="10" xfId="0" applyNumberFormat="1" applyFont="1" applyFill="1" applyBorder="1"/>
    <xf numFmtId="0" fontId="23" fillId="16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2" fontId="20" fillId="0" borderId="10" xfId="0" applyNumberFormat="1" applyFont="1" applyFill="1" applyBorder="1" applyAlignment="1">
      <alignment wrapText="1"/>
    </xf>
    <xf numFmtId="0" fontId="23" fillId="0" borderId="10" xfId="0" applyFont="1" applyFill="1" applyBorder="1" applyAlignment="1">
      <alignment horizontal="center"/>
    </xf>
    <xf numFmtId="0" fontId="23" fillId="20" borderId="10" xfId="0" applyNumberFormat="1" applyFont="1" applyFill="1" applyBorder="1"/>
    <xf numFmtId="0" fontId="23" fillId="20" borderId="10" xfId="0" applyFont="1" applyFill="1" applyBorder="1" applyAlignment="1">
      <alignment wrapText="1"/>
    </xf>
    <xf numFmtId="4" fontId="23" fillId="20" borderId="10" xfId="0" applyNumberFormat="1" applyFont="1" applyFill="1" applyBorder="1"/>
    <xf numFmtId="4" fontId="23" fillId="19" borderId="10" xfId="0" applyNumberFormat="1" applyFont="1" applyFill="1" applyBorder="1"/>
    <xf numFmtId="0" fontId="20" fillId="0" borderId="10" xfId="0" applyFont="1" applyBorder="1" applyAlignment="1">
      <alignment wrapText="1"/>
    </xf>
    <xf numFmtId="0" fontId="23" fillId="21" borderId="10" xfId="0" applyNumberFormat="1" applyFont="1" applyFill="1" applyBorder="1"/>
    <xf numFmtId="0" fontId="20" fillId="21" borderId="10" xfId="0" applyFont="1" applyFill="1" applyBorder="1" applyAlignment="1">
      <alignment wrapText="1"/>
    </xf>
    <xf numFmtId="0" fontId="20" fillId="16" borderId="10" xfId="0" applyNumberFormat="1" applyFont="1" applyFill="1" applyBorder="1"/>
    <xf numFmtId="0" fontId="20" fillId="16" borderId="10" xfId="0" applyFont="1" applyFill="1" applyBorder="1" applyAlignment="1">
      <alignment wrapText="1"/>
    </xf>
    <xf numFmtId="4" fontId="20" fillId="0" borderId="0" xfId="0" applyNumberFormat="1" applyFont="1" applyFill="1" applyBorder="1"/>
    <xf numFmtId="4" fontId="20" fillId="16" borderId="10" xfId="0" applyNumberFormat="1" applyFont="1" applyFill="1" applyBorder="1" applyAlignment="1">
      <alignment wrapText="1"/>
    </xf>
    <xf numFmtId="0" fontId="23" fillId="21" borderId="10" xfId="0" applyFont="1" applyFill="1" applyBorder="1"/>
    <xf numFmtId="0" fontId="20" fillId="0" borderId="10" xfId="0" applyNumberFormat="1" applyFont="1" applyFill="1" applyBorder="1"/>
    <xf numFmtId="0" fontId="20" fillId="0" borderId="10" xfId="0" applyFont="1" applyFill="1" applyBorder="1" applyAlignment="1">
      <alignment wrapText="1"/>
    </xf>
    <xf numFmtId="4" fontId="20" fillId="21" borderId="10" xfId="0" applyNumberFormat="1" applyFont="1" applyFill="1" applyBorder="1" applyAlignment="1">
      <alignment wrapText="1"/>
    </xf>
    <xf numFmtId="0" fontId="20" fillId="22" borderId="10" xfId="0" applyFont="1" applyFill="1" applyBorder="1" applyAlignment="1">
      <alignment horizontal="left" vertical="center" wrapText="1"/>
    </xf>
    <xf numFmtId="0" fontId="23" fillId="21" borderId="0" xfId="0" applyNumberFormat="1" applyFont="1" applyFill="1" applyBorder="1"/>
    <xf numFmtId="4" fontId="20" fillId="21" borderId="0" xfId="0" applyNumberFormat="1" applyFont="1" applyFill="1" applyBorder="1" applyAlignment="1">
      <alignment wrapText="1"/>
    </xf>
    <xf numFmtId="4" fontId="23" fillId="0" borderId="0" xfId="0" applyNumberFormat="1" applyFont="1"/>
    <xf numFmtId="0" fontId="23" fillId="0" borderId="10" xfId="0" applyFont="1" applyBorder="1"/>
    <xf numFmtId="0" fontId="23" fillId="0" borderId="0" xfId="0" applyFont="1" applyBorder="1"/>
    <xf numFmtId="0" fontId="20" fillId="16" borderId="0" xfId="0" applyNumberFormat="1" applyFont="1" applyFill="1" applyBorder="1"/>
    <xf numFmtId="4" fontId="20" fillId="0" borderId="0" xfId="0" applyNumberFormat="1" applyFont="1" applyBorder="1"/>
    <xf numFmtId="0" fontId="20" fillId="0" borderId="10" xfId="0" applyNumberFormat="1" applyFont="1" applyBorder="1"/>
    <xf numFmtId="0" fontId="20" fillId="16" borderId="10" xfId="0" applyFont="1" applyFill="1" applyBorder="1" applyAlignment="1">
      <alignment horizontal="left" wrapText="1"/>
    </xf>
    <xf numFmtId="0" fontId="20" fillId="21" borderId="0" xfId="0" applyFont="1" applyFill="1" applyBorder="1" applyAlignment="1">
      <alignment wrapText="1"/>
    </xf>
    <xf numFmtId="4" fontId="23" fillId="21" borderId="0" xfId="0" applyNumberFormat="1" applyFont="1" applyFill="1" applyBorder="1" applyAlignment="1">
      <alignment wrapText="1"/>
    </xf>
    <xf numFmtId="0" fontId="20" fillId="0" borderId="0" xfId="0" applyNumberFormat="1" applyFont="1" applyBorder="1"/>
    <xf numFmtId="0" fontId="23" fillId="0" borderId="10" xfId="0" applyNumberFormat="1" applyFont="1" applyBorder="1"/>
    <xf numFmtId="0" fontId="23" fillId="0" borderId="10" xfId="0" applyNumberFormat="1" applyFont="1" applyFill="1" applyBorder="1"/>
    <xf numFmtId="4" fontId="20" fillId="21" borderId="10" xfId="0" applyNumberFormat="1" applyFont="1" applyFill="1" applyBorder="1"/>
    <xf numFmtId="4" fontId="20" fillId="0" borderId="10" xfId="0" applyNumberFormat="1" applyFont="1" applyBorder="1" applyAlignment="1">
      <alignment wrapText="1"/>
    </xf>
    <xf numFmtId="0" fontId="20" fillId="16" borderId="0" xfId="0" applyFont="1" applyFill="1" applyBorder="1" applyAlignment="1">
      <alignment wrapText="1"/>
    </xf>
    <xf numFmtId="4" fontId="23" fillId="0" borderId="0" xfId="0" applyNumberFormat="1" applyFont="1" applyFill="1" applyBorder="1" applyAlignment="1">
      <alignment wrapText="1"/>
    </xf>
    <xf numFmtId="4" fontId="20" fillId="0" borderId="0" xfId="0" applyNumberFormat="1" applyFont="1" applyBorder="1" applyAlignment="1">
      <alignment wrapText="1"/>
    </xf>
    <xf numFmtId="0" fontId="23" fillId="21" borderId="10" xfId="0" applyNumberFormat="1" applyFont="1" applyFill="1" applyBorder="1" applyAlignment="1">
      <alignment horizontal="right" vertical="center" wrapText="1"/>
    </xf>
    <xf numFmtId="0" fontId="23" fillId="19" borderId="10" xfId="0" applyFont="1" applyFill="1" applyBorder="1" applyAlignment="1">
      <alignment wrapText="1"/>
    </xf>
    <xf numFmtId="4" fontId="20" fillId="0" borderId="10" xfId="0" applyNumberFormat="1" applyFont="1" applyBorder="1" applyAlignment="1">
      <alignment horizontal="right"/>
    </xf>
    <xf numFmtId="0" fontId="23" fillId="19" borderId="10" xfId="0" applyNumberFormat="1" applyFont="1" applyFill="1" applyBorder="1"/>
    <xf numFmtId="0" fontId="23" fillId="0" borderId="0" xfId="0" applyNumberFormat="1" applyFont="1" applyBorder="1"/>
    <xf numFmtId="0" fontId="23" fillId="18" borderId="10" xfId="0" applyNumberFormat="1" applyFont="1" applyFill="1" applyBorder="1"/>
    <xf numFmtId="4" fontId="23" fillId="18" borderId="10" xfId="0" applyNumberFormat="1" applyFont="1" applyFill="1" applyBorder="1" applyAlignment="1">
      <alignment horizontal="right"/>
    </xf>
    <xf numFmtId="0" fontId="34" fillId="0" borderId="0" xfId="0" applyFont="1" applyAlignment="1">
      <alignment wrapText="1"/>
    </xf>
    <xf numFmtId="0" fontId="23" fillId="0" borderId="1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wrapText="1"/>
    </xf>
    <xf numFmtId="4" fontId="20" fillId="0" borderId="10" xfId="0" applyNumberFormat="1" applyFont="1" applyBorder="1" applyAlignment="1"/>
    <xf numFmtId="0" fontId="23" fillId="0" borderId="10" xfId="0" applyFont="1" applyBorder="1" applyAlignment="1"/>
    <xf numFmtId="0" fontId="20" fillId="0" borderId="10" xfId="0" applyFont="1" applyBorder="1" applyAlignment="1"/>
    <xf numFmtId="4" fontId="23" fillId="18" borderId="13" xfId="0" applyNumberFormat="1" applyFont="1" applyFill="1" applyBorder="1" applyAlignment="1">
      <alignment horizontal="right"/>
    </xf>
    <xf numFmtId="4" fontId="23" fillId="18" borderId="13" xfId="0" applyNumberFormat="1" applyFont="1" applyFill="1" applyBorder="1"/>
  </cellXfs>
  <cellStyles count="8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– Zvýraznění1" xfId="13" builtinId="31" customBuiltin="1"/>
    <cellStyle name="40 % – Zvýraznění2" xfId="14" builtinId="35" customBuiltin="1"/>
    <cellStyle name="40 % – Zvýraznění3" xfId="15" builtinId="39" customBuiltin="1"/>
    <cellStyle name="40 % – Zvýraznění4" xfId="16" builtinId="43" customBuiltin="1"/>
    <cellStyle name="40 % – Zvýraznění5" xfId="17" builtinId="47" customBuiltin="1"/>
    <cellStyle name="40 % – Zvýraznění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– Zvýraznění1" xfId="25" builtinId="32" customBuiltin="1"/>
    <cellStyle name="60 % – Zvýraznění2" xfId="26" builtinId="36" customBuiltin="1"/>
    <cellStyle name="60 % – Zvýraznění3" xfId="27" builtinId="40" customBuiltin="1"/>
    <cellStyle name="60 % – Zvýraznění4" xfId="28" builtinId="44" customBuiltin="1"/>
    <cellStyle name="60 % – Zvýraznění5" xfId="29" builtinId="48" customBuiltin="1"/>
    <cellStyle name="60 % – Zvýraznění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elkem" xfId="45" builtinId="25" customBuiltin="1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Check Cell" xfId="52"/>
    <cellStyle name="Chybně" xfId="53" builtinId="27" customBuiltin="1"/>
    <cellStyle name="Input" xfId="54"/>
    <cellStyle name="Kontrolní buňka" xfId="55" builtinId="23" customBuiltin="1"/>
    <cellStyle name="Linked Cell" xfId="56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/>
    <cellStyle name="Neutrální" xfId="63" builtinId="28" customBuiltin="1"/>
    <cellStyle name="normální" xfId="0" builtinId="0"/>
    <cellStyle name="Note" xfId="64"/>
    <cellStyle name="Output" xfId="65"/>
    <cellStyle name="Poznámka" xfId="66" builtinId="10" customBuiltin="1"/>
    <cellStyle name="Propojená buňka" xfId="67" builtinId="24" customBuiltin="1"/>
    <cellStyle name="Správně" xfId="68" builtinId="26" customBuiltin="1"/>
    <cellStyle name="Text upozornění" xfId="69" builtinId="11" customBuiltin="1"/>
    <cellStyle name="Title" xfId="70"/>
    <cellStyle name="Total" xfId="71"/>
    <cellStyle name="Vstup" xfId="72" builtinId="20" customBuiltin="1"/>
    <cellStyle name="Výpočet" xfId="73" builtinId="22" customBuiltin="1"/>
    <cellStyle name="Výstup" xfId="74" builtinId="21" customBuiltin="1"/>
    <cellStyle name="Vysvětlující text" xfId="75" builtinId="53" customBuiltin="1"/>
    <cellStyle name="Warning Text" xfId="76"/>
    <cellStyle name="Zvýraznění 1" xfId="77" builtinId="29" customBuiltin="1"/>
    <cellStyle name="Zvýraznění 2" xfId="78" builtinId="33" customBuiltin="1"/>
    <cellStyle name="Zvýraznění 3" xfId="79" builtinId="37" customBuiltin="1"/>
    <cellStyle name="Zvýraznění 4" xfId="80" builtinId="41" customBuiltin="1"/>
    <cellStyle name="Zvýraznění 5" xfId="81" builtinId="45" customBuiltin="1"/>
    <cellStyle name="Zvýraznění 6" xfId="8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91" zoomScale="120" zoomScaleNormal="100" workbookViewId="0">
      <selection activeCell="H111" sqref="H111"/>
    </sheetView>
  </sheetViews>
  <sheetFormatPr defaultRowHeight="12.75"/>
  <cols>
    <col min="1" max="1" width="2.7109375" style="2" customWidth="1"/>
    <col min="2" max="2" width="5.28515625" style="2" customWidth="1"/>
    <col min="3" max="3" width="8.42578125" style="2" customWidth="1"/>
    <col min="4" max="4" width="50.85546875" style="2" customWidth="1"/>
    <col min="5" max="5" width="10.42578125" style="2" customWidth="1"/>
    <col min="6" max="6" width="10.7109375" style="53" customWidth="1"/>
    <col min="7" max="8" width="11" style="53" customWidth="1"/>
    <col min="9" max="9" width="9.7109375" style="2" customWidth="1"/>
    <col min="10" max="16384" width="9.140625" style="2"/>
  </cols>
  <sheetData>
    <row r="1" spans="1:9" ht="18.75">
      <c r="A1" s="1" t="s">
        <v>291</v>
      </c>
      <c r="D1" s="3"/>
    </row>
    <row r="2" spans="1:9" ht="18.75">
      <c r="A2" s="1"/>
      <c r="D2" s="3"/>
    </row>
    <row r="3" spans="1:9">
      <c r="A3" s="4"/>
      <c r="B3" s="5"/>
      <c r="C3" s="5"/>
      <c r="D3" s="6"/>
      <c r="E3" s="7"/>
    </row>
    <row r="4" spans="1:9" s="28" customFormat="1" ht="12">
      <c r="E4" s="41" t="s">
        <v>4</v>
      </c>
      <c r="F4" s="41" t="s">
        <v>4</v>
      </c>
      <c r="G4" s="41" t="s">
        <v>4</v>
      </c>
      <c r="H4" s="41" t="s">
        <v>4</v>
      </c>
      <c r="I4" s="41" t="s">
        <v>4</v>
      </c>
    </row>
    <row r="5" spans="1:9" s="33" customFormat="1" ht="39.75" customHeight="1">
      <c r="A5" s="29"/>
      <c r="B5" s="30" t="s">
        <v>179</v>
      </c>
      <c r="C5" s="30" t="s">
        <v>99</v>
      </c>
      <c r="D5" s="31" t="s">
        <v>100</v>
      </c>
      <c r="E5" s="58" t="s">
        <v>31</v>
      </c>
      <c r="F5" s="58" t="s">
        <v>288</v>
      </c>
      <c r="G5" s="58" t="s">
        <v>318</v>
      </c>
      <c r="H5" s="58" t="s">
        <v>336</v>
      </c>
      <c r="I5" s="58" t="s">
        <v>350</v>
      </c>
    </row>
    <row r="6" spans="1:9" s="33" customFormat="1" ht="12">
      <c r="A6" s="34" t="s">
        <v>40</v>
      </c>
      <c r="B6" s="35"/>
      <c r="C6" s="35"/>
      <c r="D6" s="36"/>
      <c r="F6" s="59"/>
      <c r="G6" s="59"/>
      <c r="H6" s="59"/>
    </row>
    <row r="7" spans="1:9" s="28" customFormat="1">
      <c r="A7" s="62" t="s">
        <v>101</v>
      </c>
      <c r="B7" s="63"/>
      <c r="C7" s="63"/>
      <c r="D7" s="64" t="s">
        <v>102</v>
      </c>
      <c r="E7" s="63"/>
      <c r="F7" s="63"/>
      <c r="G7" s="63"/>
      <c r="H7" s="63"/>
      <c r="I7" s="63"/>
    </row>
    <row r="8" spans="1:9" s="28" customFormat="1">
      <c r="A8" s="65"/>
      <c r="B8" s="66"/>
      <c r="C8" s="67">
        <v>1111</v>
      </c>
      <c r="D8" s="68" t="s">
        <v>130</v>
      </c>
      <c r="E8" s="69">
        <v>18025</v>
      </c>
      <c r="F8" s="70">
        <v>18025</v>
      </c>
      <c r="G8" s="70">
        <v>18025</v>
      </c>
      <c r="H8" s="70">
        <v>18025</v>
      </c>
      <c r="I8" s="70">
        <v>18025</v>
      </c>
    </row>
    <row r="9" spans="1:9" s="28" customFormat="1">
      <c r="A9" s="65"/>
      <c r="B9" s="66"/>
      <c r="C9" s="67">
        <v>1112</v>
      </c>
      <c r="D9" s="68" t="s">
        <v>16</v>
      </c>
      <c r="E9" s="69">
        <v>1000</v>
      </c>
      <c r="F9" s="70">
        <v>1000</v>
      </c>
      <c r="G9" s="70">
        <v>1000</v>
      </c>
      <c r="H9" s="70">
        <v>1000</v>
      </c>
      <c r="I9" s="70">
        <v>1000</v>
      </c>
    </row>
    <row r="10" spans="1:9" s="28" customFormat="1">
      <c r="A10" s="71"/>
      <c r="B10" s="71"/>
      <c r="C10" s="71">
        <v>1113</v>
      </c>
      <c r="D10" s="72" t="s">
        <v>86</v>
      </c>
      <c r="E10" s="69">
        <v>2000</v>
      </c>
      <c r="F10" s="70">
        <v>2000</v>
      </c>
      <c r="G10" s="70">
        <v>2000</v>
      </c>
      <c r="H10" s="70">
        <v>2000</v>
      </c>
      <c r="I10" s="70">
        <v>2000</v>
      </c>
    </row>
    <row r="11" spans="1:9" s="28" customFormat="1">
      <c r="A11" s="65"/>
      <c r="B11" s="66"/>
      <c r="C11" s="67">
        <v>1121</v>
      </c>
      <c r="D11" s="68" t="s">
        <v>160</v>
      </c>
      <c r="E11" s="69">
        <v>18500</v>
      </c>
      <c r="F11" s="70">
        <v>18500</v>
      </c>
      <c r="G11" s="70">
        <v>18500</v>
      </c>
      <c r="H11" s="70">
        <v>18500</v>
      </c>
      <c r="I11" s="70">
        <v>18500</v>
      </c>
    </row>
    <row r="12" spans="1:9" s="28" customFormat="1">
      <c r="A12" s="65"/>
      <c r="B12" s="66"/>
      <c r="C12" s="67">
        <v>1122</v>
      </c>
      <c r="D12" s="68" t="s">
        <v>156</v>
      </c>
      <c r="E12" s="69">
        <v>0</v>
      </c>
      <c r="F12" s="70">
        <v>0</v>
      </c>
      <c r="G12" s="70">
        <v>0</v>
      </c>
      <c r="H12" s="70">
        <v>0</v>
      </c>
      <c r="I12" s="70">
        <v>691</v>
      </c>
    </row>
    <row r="13" spans="1:9" s="28" customFormat="1">
      <c r="A13" s="65"/>
      <c r="B13" s="71"/>
      <c r="C13" s="71">
        <v>1511</v>
      </c>
      <c r="D13" s="72" t="s">
        <v>161</v>
      </c>
      <c r="E13" s="69">
        <v>3300</v>
      </c>
      <c r="F13" s="70">
        <v>3300</v>
      </c>
      <c r="G13" s="70">
        <v>3300</v>
      </c>
      <c r="H13" s="70">
        <v>3300</v>
      </c>
      <c r="I13" s="70">
        <v>3300</v>
      </c>
    </row>
    <row r="14" spans="1:9" s="28" customFormat="1">
      <c r="A14" s="65"/>
      <c r="B14" s="71"/>
      <c r="C14" s="71">
        <v>1211</v>
      </c>
      <c r="D14" s="72" t="s">
        <v>162</v>
      </c>
      <c r="E14" s="69">
        <v>37390</v>
      </c>
      <c r="F14" s="70">
        <v>37390</v>
      </c>
      <c r="G14" s="70">
        <v>37390</v>
      </c>
      <c r="H14" s="70">
        <v>37390</v>
      </c>
      <c r="I14" s="70">
        <v>37390</v>
      </c>
    </row>
    <row r="15" spans="1:9" s="28" customFormat="1">
      <c r="A15" s="65"/>
      <c r="B15" s="71"/>
      <c r="C15" s="71">
        <v>1334</v>
      </c>
      <c r="D15" s="72" t="s">
        <v>220</v>
      </c>
      <c r="E15" s="69">
        <v>5</v>
      </c>
      <c r="F15" s="70">
        <v>5</v>
      </c>
      <c r="G15" s="70">
        <v>5</v>
      </c>
      <c r="H15" s="70">
        <v>5</v>
      </c>
      <c r="I15" s="70">
        <v>5</v>
      </c>
    </row>
    <row r="16" spans="1:9" s="28" customFormat="1">
      <c r="A16" s="65"/>
      <c r="B16" s="66"/>
      <c r="C16" s="67">
        <v>1341</v>
      </c>
      <c r="D16" s="68" t="s">
        <v>88</v>
      </c>
      <c r="E16" s="69">
        <v>260</v>
      </c>
      <c r="F16" s="70">
        <v>260</v>
      </c>
      <c r="G16" s="70">
        <v>260</v>
      </c>
      <c r="H16" s="70">
        <v>260</v>
      </c>
      <c r="I16" s="70">
        <v>260</v>
      </c>
    </row>
    <row r="17" spans="1:9" s="28" customFormat="1">
      <c r="A17" s="65"/>
      <c r="B17" s="66"/>
      <c r="C17" s="67">
        <v>1343</v>
      </c>
      <c r="D17" s="68" t="s">
        <v>89</v>
      </c>
      <c r="E17" s="69">
        <v>182</v>
      </c>
      <c r="F17" s="70">
        <v>182</v>
      </c>
      <c r="G17" s="70">
        <v>182</v>
      </c>
      <c r="H17" s="70">
        <v>182</v>
      </c>
      <c r="I17" s="70">
        <v>102</v>
      </c>
    </row>
    <row r="18" spans="1:9" s="28" customFormat="1">
      <c r="A18" s="65"/>
      <c r="B18" s="66"/>
      <c r="C18" s="67">
        <v>1351</v>
      </c>
      <c r="D18" s="68" t="s">
        <v>84</v>
      </c>
      <c r="E18" s="69">
        <v>3500</v>
      </c>
      <c r="F18" s="70">
        <v>3500</v>
      </c>
      <c r="G18" s="70">
        <v>310</v>
      </c>
      <c r="H18" s="70">
        <v>310</v>
      </c>
      <c r="I18" s="70">
        <v>380</v>
      </c>
    </row>
    <row r="19" spans="1:9" s="28" customFormat="1">
      <c r="A19" s="65"/>
      <c r="B19" s="66"/>
      <c r="C19" s="67">
        <v>1355</v>
      </c>
      <c r="D19" s="68" t="s">
        <v>6</v>
      </c>
      <c r="E19" s="69">
        <v>310</v>
      </c>
      <c r="F19" s="70">
        <v>310</v>
      </c>
      <c r="G19" s="70">
        <v>3500</v>
      </c>
      <c r="H19" s="70">
        <v>3500</v>
      </c>
      <c r="I19" s="70">
        <v>3500</v>
      </c>
    </row>
    <row r="20" spans="1:9" s="28" customFormat="1">
      <c r="A20" s="65"/>
      <c r="B20" s="66"/>
      <c r="C20" s="67">
        <v>1340</v>
      </c>
      <c r="D20" s="73" t="s">
        <v>90</v>
      </c>
      <c r="E20" s="69">
        <v>3736</v>
      </c>
      <c r="F20" s="70">
        <v>3736</v>
      </c>
      <c r="G20" s="70">
        <v>3736</v>
      </c>
      <c r="H20" s="70">
        <v>3736</v>
      </c>
      <c r="I20" s="70">
        <v>3736</v>
      </c>
    </row>
    <row r="21" spans="1:9" s="28" customFormat="1">
      <c r="A21" s="74"/>
      <c r="B21" s="71"/>
      <c r="C21" s="71">
        <v>1361</v>
      </c>
      <c r="D21" s="75" t="s">
        <v>87</v>
      </c>
      <c r="E21" s="69">
        <v>768</v>
      </c>
      <c r="F21" s="70">
        <v>768</v>
      </c>
      <c r="G21" s="70">
        <v>768</v>
      </c>
      <c r="H21" s="70">
        <v>768</v>
      </c>
      <c r="I21" s="70">
        <v>768</v>
      </c>
    </row>
    <row r="22" spans="1:9" s="28" customFormat="1">
      <c r="A22" s="74"/>
      <c r="B22" s="71"/>
      <c r="C22" s="71">
        <v>2451</v>
      </c>
      <c r="D22" s="68" t="s">
        <v>44</v>
      </c>
      <c r="E22" s="69">
        <v>0</v>
      </c>
      <c r="F22" s="70">
        <v>0</v>
      </c>
      <c r="G22" s="70">
        <v>937</v>
      </c>
      <c r="H22" s="70">
        <v>937</v>
      </c>
      <c r="I22" s="70">
        <v>0</v>
      </c>
    </row>
    <row r="23" spans="1:9" s="28" customFormat="1">
      <c r="A23" s="62" t="s">
        <v>163</v>
      </c>
      <c r="B23" s="63"/>
      <c r="C23" s="63"/>
      <c r="D23" s="64" t="s">
        <v>25</v>
      </c>
      <c r="E23" s="76"/>
      <c r="F23" s="63"/>
      <c r="G23" s="63"/>
      <c r="H23" s="76"/>
      <c r="I23" s="63"/>
    </row>
    <row r="24" spans="1:9" s="28" customFormat="1" ht="25.5">
      <c r="A24" s="65"/>
      <c r="B24" s="77"/>
      <c r="C24" s="67">
        <v>4112</v>
      </c>
      <c r="D24" s="68" t="s">
        <v>112</v>
      </c>
      <c r="E24" s="69">
        <v>6302</v>
      </c>
      <c r="F24" s="70">
        <v>6306.6</v>
      </c>
      <c r="G24" s="70">
        <v>6306.6</v>
      </c>
      <c r="H24" s="70">
        <v>6306.6</v>
      </c>
      <c r="I24" s="70">
        <v>6306.6</v>
      </c>
    </row>
    <row r="25" spans="1:9" s="28" customFormat="1">
      <c r="A25" s="65"/>
      <c r="B25" s="77"/>
      <c r="C25" s="67">
        <v>4223</v>
      </c>
      <c r="D25" s="68" t="s">
        <v>206</v>
      </c>
      <c r="E25" s="69">
        <v>9100</v>
      </c>
      <c r="F25" s="70">
        <v>4970</v>
      </c>
      <c r="G25" s="70">
        <v>4970</v>
      </c>
      <c r="H25" s="70">
        <v>4970</v>
      </c>
      <c r="I25" s="70">
        <v>4970</v>
      </c>
    </row>
    <row r="26" spans="1:9" s="28" customFormat="1">
      <c r="A26" s="65"/>
      <c r="B26" s="77"/>
      <c r="C26" s="67">
        <v>4223</v>
      </c>
      <c r="D26" s="68" t="s">
        <v>207</v>
      </c>
      <c r="E26" s="69">
        <v>7900</v>
      </c>
      <c r="F26" s="70">
        <v>0</v>
      </c>
      <c r="G26" s="70">
        <v>0</v>
      </c>
      <c r="H26" s="70">
        <v>0</v>
      </c>
      <c r="I26" s="70">
        <v>0</v>
      </c>
    </row>
    <row r="27" spans="1:9" s="28" customFormat="1">
      <c r="A27" s="65"/>
      <c r="B27" s="77"/>
      <c r="C27" s="67"/>
      <c r="D27" s="68" t="s">
        <v>168</v>
      </c>
      <c r="E27" s="69">
        <v>820</v>
      </c>
      <c r="F27" s="70">
        <v>0</v>
      </c>
      <c r="G27" s="70">
        <v>0</v>
      </c>
      <c r="H27" s="70">
        <v>0</v>
      </c>
      <c r="I27" s="70">
        <v>0</v>
      </c>
    </row>
    <row r="28" spans="1:9" s="28" customFormat="1">
      <c r="A28" s="65"/>
      <c r="B28" s="77"/>
      <c r="C28" s="67"/>
      <c r="D28" s="68" t="s">
        <v>169</v>
      </c>
      <c r="E28" s="69">
        <v>8238</v>
      </c>
      <c r="F28" s="70">
        <v>8238</v>
      </c>
      <c r="G28" s="70">
        <v>8068</v>
      </c>
      <c r="H28" s="70">
        <v>8068</v>
      </c>
      <c r="I28" s="70">
        <v>8068</v>
      </c>
    </row>
    <row r="29" spans="1:9" s="28" customFormat="1">
      <c r="A29" s="65"/>
      <c r="B29" s="77"/>
      <c r="C29" s="67"/>
      <c r="D29" s="68" t="s">
        <v>103</v>
      </c>
      <c r="E29" s="69">
        <v>4500</v>
      </c>
      <c r="F29" s="70">
        <v>4500</v>
      </c>
      <c r="G29" s="70">
        <v>4500</v>
      </c>
      <c r="H29" s="70">
        <v>4500</v>
      </c>
      <c r="I29" s="70">
        <v>4000</v>
      </c>
    </row>
    <row r="30" spans="1:9" s="28" customFormat="1">
      <c r="A30" s="65"/>
      <c r="B30" s="77"/>
      <c r="C30" s="67">
        <v>4116</v>
      </c>
      <c r="D30" s="68" t="s">
        <v>298</v>
      </c>
      <c r="E30" s="69">
        <v>0</v>
      </c>
      <c r="F30" s="70">
        <v>0</v>
      </c>
      <c r="G30" s="70">
        <v>440</v>
      </c>
      <c r="H30" s="70">
        <v>440</v>
      </c>
      <c r="I30" s="70">
        <v>440</v>
      </c>
    </row>
    <row r="31" spans="1:9" s="28" customFormat="1">
      <c r="A31" s="65"/>
      <c r="B31" s="77"/>
      <c r="C31" s="67">
        <v>4116</v>
      </c>
      <c r="D31" s="68" t="s">
        <v>303</v>
      </c>
      <c r="E31" s="69">
        <v>0</v>
      </c>
      <c r="F31" s="69">
        <v>0</v>
      </c>
      <c r="G31" s="70">
        <v>23</v>
      </c>
      <c r="H31" s="70">
        <v>23</v>
      </c>
      <c r="I31" s="70">
        <v>23</v>
      </c>
    </row>
    <row r="32" spans="1:9" s="28" customFormat="1" ht="24.75" customHeight="1">
      <c r="A32" s="65"/>
      <c r="B32" s="77"/>
      <c r="C32" s="67">
        <v>4116</v>
      </c>
      <c r="D32" s="68" t="s">
        <v>322</v>
      </c>
      <c r="E32" s="69">
        <v>0</v>
      </c>
      <c r="F32" s="70">
        <v>0</v>
      </c>
      <c r="G32" s="70">
        <v>0</v>
      </c>
      <c r="H32" s="70">
        <v>161</v>
      </c>
      <c r="I32" s="70">
        <v>161</v>
      </c>
    </row>
    <row r="33" spans="1:9" s="28" customFormat="1" ht="25.5">
      <c r="A33" s="65"/>
      <c r="B33" s="77"/>
      <c r="C33" s="67">
        <v>4116</v>
      </c>
      <c r="D33" s="68" t="s">
        <v>324</v>
      </c>
      <c r="E33" s="69">
        <v>0</v>
      </c>
      <c r="F33" s="70">
        <v>0</v>
      </c>
      <c r="G33" s="70">
        <v>0</v>
      </c>
      <c r="H33" s="70">
        <v>942</v>
      </c>
      <c r="I33" s="70">
        <v>942</v>
      </c>
    </row>
    <row r="34" spans="1:9" s="28" customFormat="1" ht="25.5">
      <c r="A34" s="65"/>
      <c r="B34" s="77"/>
      <c r="C34" s="67">
        <v>4116</v>
      </c>
      <c r="D34" s="68" t="s">
        <v>325</v>
      </c>
      <c r="E34" s="69">
        <v>0</v>
      </c>
      <c r="F34" s="69">
        <v>0</v>
      </c>
      <c r="G34" s="69">
        <v>0</v>
      </c>
      <c r="H34" s="70">
        <v>202</v>
      </c>
      <c r="I34" s="70">
        <v>202</v>
      </c>
    </row>
    <row r="35" spans="1:9" s="28" customFormat="1">
      <c r="A35" s="65"/>
      <c r="B35" s="77"/>
      <c r="C35" s="67">
        <v>4122</v>
      </c>
      <c r="D35" s="68" t="s">
        <v>323</v>
      </c>
      <c r="E35" s="69">
        <v>0</v>
      </c>
      <c r="F35" s="70">
        <v>0</v>
      </c>
      <c r="G35" s="70">
        <v>0</v>
      </c>
      <c r="H35" s="70">
        <v>49</v>
      </c>
      <c r="I35" s="70">
        <v>49</v>
      </c>
    </row>
    <row r="36" spans="1:9" s="28" customFormat="1">
      <c r="A36" s="65"/>
      <c r="B36" s="77"/>
      <c r="C36" s="67">
        <v>4122</v>
      </c>
      <c r="D36" s="68" t="s">
        <v>332</v>
      </c>
      <c r="E36" s="69"/>
      <c r="F36" s="70"/>
      <c r="G36" s="70"/>
      <c r="H36" s="70">
        <v>193</v>
      </c>
      <c r="I36" s="70">
        <v>193</v>
      </c>
    </row>
    <row r="37" spans="1:9" s="28" customFormat="1">
      <c r="A37" s="65"/>
      <c r="B37" s="77"/>
      <c r="C37" s="67">
        <v>4122</v>
      </c>
      <c r="D37" s="73" t="s">
        <v>144</v>
      </c>
      <c r="E37" s="69"/>
      <c r="F37" s="70"/>
      <c r="G37" s="70"/>
      <c r="H37" s="70"/>
      <c r="I37" s="70">
        <v>30.5</v>
      </c>
    </row>
    <row r="38" spans="1:9" s="28" customFormat="1">
      <c r="A38" s="65"/>
      <c r="B38" s="77"/>
      <c r="C38" s="67">
        <v>4122</v>
      </c>
      <c r="D38" s="73" t="s">
        <v>144</v>
      </c>
      <c r="E38" s="69"/>
      <c r="F38" s="70"/>
      <c r="G38" s="70">
        <v>50</v>
      </c>
      <c r="H38" s="70">
        <v>50</v>
      </c>
      <c r="I38" s="70">
        <v>50</v>
      </c>
    </row>
    <row r="39" spans="1:9" s="28" customFormat="1">
      <c r="A39" s="65"/>
      <c r="B39" s="77"/>
      <c r="C39" s="67">
        <v>4122</v>
      </c>
      <c r="D39" s="73" t="s">
        <v>144</v>
      </c>
      <c r="E39" s="69">
        <v>120</v>
      </c>
      <c r="F39" s="70">
        <v>120</v>
      </c>
      <c r="G39" s="70">
        <v>120</v>
      </c>
      <c r="H39" s="70">
        <v>120</v>
      </c>
      <c r="I39" s="70">
        <v>120</v>
      </c>
    </row>
    <row r="40" spans="1:9" s="28" customFormat="1">
      <c r="A40" s="62" t="s">
        <v>26</v>
      </c>
      <c r="B40" s="63"/>
      <c r="C40" s="63"/>
      <c r="D40" s="64" t="s">
        <v>27</v>
      </c>
      <c r="E40" s="76"/>
      <c r="F40" s="63"/>
      <c r="G40" s="63"/>
      <c r="H40" s="63"/>
      <c r="I40" s="63"/>
    </row>
    <row r="41" spans="1:9" s="28" customFormat="1">
      <c r="A41" s="65"/>
      <c r="B41" s="66">
        <v>1037</v>
      </c>
      <c r="C41" s="67">
        <v>2111</v>
      </c>
      <c r="D41" s="68" t="s">
        <v>91</v>
      </c>
      <c r="E41" s="69">
        <v>2500</v>
      </c>
      <c r="F41" s="70">
        <v>2500</v>
      </c>
      <c r="G41" s="70">
        <v>2500</v>
      </c>
      <c r="H41" s="70">
        <v>2500</v>
      </c>
      <c r="I41" s="70">
        <v>3700</v>
      </c>
    </row>
    <row r="42" spans="1:9" s="28" customFormat="1">
      <c r="A42" s="65"/>
      <c r="B42" s="66">
        <v>1037</v>
      </c>
      <c r="C42" s="67">
        <v>2324</v>
      </c>
      <c r="D42" s="68" t="s">
        <v>340</v>
      </c>
      <c r="E42" s="69">
        <v>0</v>
      </c>
      <c r="F42" s="69">
        <v>0</v>
      </c>
      <c r="G42" s="69">
        <v>0</v>
      </c>
      <c r="H42" s="69">
        <v>0</v>
      </c>
      <c r="I42" s="70">
        <v>14</v>
      </c>
    </row>
    <row r="43" spans="1:9" s="28" customFormat="1">
      <c r="A43" s="65"/>
      <c r="B43" s="66">
        <v>2119</v>
      </c>
      <c r="C43" s="67">
        <v>2343</v>
      </c>
      <c r="D43" s="68" t="s">
        <v>15</v>
      </c>
      <c r="E43" s="69">
        <v>665</v>
      </c>
      <c r="F43" s="70">
        <v>665</v>
      </c>
      <c r="G43" s="70">
        <v>665</v>
      </c>
      <c r="H43" s="70">
        <v>665</v>
      </c>
      <c r="I43" s="70">
        <v>665</v>
      </c>
    </row>
    <row r="44" spans="1:9" s="28" customFormat="1">
      <c r="A44" s="65"/>
      <c r="B44" s="66">
        <v>2143</v>
      </c>
      <c r="C44" s="67">
        <v>2112</v>
      </c>
      <c r="D44" s="68" t="s">
        <v>92</v>
      </c>
      <c r="E44" s="69">
        <v>80</v>
      </c>
      <c r="F44" s="70">
        <v>80</v>
      </c>
      <c r="G44" s="70">
        <v>80</v>
      </c>
      <c r="H44" s="70">
        <v>80</v>
      </c>
      <c r="I44" s="70">
        <v>80</v>
      </c>
    </row>
    <row r="45" spans="1:9" s="28" customFormat="1">
      <c r="A45" s="65"/>
      <c r="B45" s="66">
        <v>2169</v>
      </c>
      <c r="C45" s="67">
        <v>2212</v>
      </c>
      <c r="D45" s="68" t="s">
        <v>319</v>
      </c>
      <c r="E45" s="69">
        <v>0</v>
      </c>
      <c r="F45" s="70">
        <v>0</v>
      </c>
      <c r="G45" s="70">
        <v>0</v>
      </c>
      <c r="H45" s="70">
        <v>0</v>
      </c>
      <c r="I45" s="70">
        <v>12</v>
      </c>
    </row>
    <row r="46" spans="1:9" s="28" customFormat="1">
      <c r="A46" s="65"/>
      <c r="B46" s="66">
        <v>2219</v>
      </c>
      <c r="C46" s="67">
        <v>2324</v>
      </c>
      <c r="D46" s="68" t="s">
        <v>296</v>
      </c>
      <c r="E46" s="69">
        <v>0</v>
      </c>
      <c r="F46" s="70">
        <v>0</v>
      </c>
      <c r="G46" s="70">
        <v>2</v>
      </c>
      <c r="H46" s="70">
        <v>2</v>
      </c>
      <c r="I46" s="70">
        <v>2</v>
      </c>
    </row>
    <row r="47" spans="1:9" s="28" customFormat="1">
      <c r="A47" s="65"/>
      <c r="B47" s="66">
        <v>2219</v>
      </c>
      <c r="C47" s="67">
        <v>2212</v>
      </c>
      <c r="D47" s="68" t="s">
        <v>314</v>
      </c>
      <c r="E47" s="69">
        <v>0</v>
      </c>
      <c r="F47" s="69">
        <v>0</v>
      </c>
      <c r="G47" s="70">
        <v>400</v>
      </c>
      <c r="H47" s="70">
        <v>400</v>
      </c>
      <c r="I47" s="70">
        <v>1490</v>
      </c>
    </row>
    <row r="48" spans="1:9" s="28" customFormat="1">
      <c r="A48" s="65"/>
      <c r="B48" s="66">
        <v>3113</v>
      </c>
      <c r="C48" s="67">
        <v>2451</v>
      </c>
      <c r="D48" s="68" t="s">
        <v>44</v>
      </c>
      <c r="E48" s="69">
        <v>937</v>
      </c>
      <c r="F48" s="70">
        <v>937</v>
      </c>
      <c r="G48" s="70">
        <v>0</v>
      </c>
      <c r="H48" s="70">
        <v>0</v>
      </c>
      <c r="I48" s="70">
        <v>0</v>
      </c>
    </row>
    <row r="49" spans="1:9" s="28" customFormat="1">
      <c r="A49" s="65"/>
      <c r="B49" s="66"/>
      <c r="C49" s="67">
        <v>2451</v>
      </c>
      <c r="D49" s="68" t="s">
        <v>44</v>
      </c>
      <c r="E49" s="69">
        <v>0</v>
      </c>
      <c r="F49" s="70">
        <v>0</v>
      </c>
      <c r="G49" s="70">
        <v>0</v>
      </c>
      <c r="H49" s="70">
        <v>0</v>
      </c>
      <c r="I49" s="70">
        <v>937</v>
      </c>
    </row>
    <row r="50" spans="1:9" s="28" customFormat="1">
      <c r="A50" s="65"/>
      <c r="B50" s="66">
        <v>3113</v>
      </c>
      <c r="C50" s="67">
        <v>2122</v>
      </c>
      <c r="D50" s="68" t="s">
        <v>333</v>
      </c>
      <c r="E50" s="69">
        <v>0</v>
      </c>
      <c r="F50" s="69">
        <v>0</v>
      </c>
      <c r="G50" s="69">
        <v>0</v>
      </c>
      <c r="H50" s="70">
        <v>200</v>
      </c>
      <c r="I50" s="70">
        <v>200</v>
      </c>
    </row>
    <row r="51" spans="1:9" s="28" customFormat="1">
      <c r="A51" s="65"/>
      <c r="B51" s="66">
        <v>3113</v>
      </c>
      <c r="C51" s="67">
        <v>2322</v>
      </c>
      <c r="D51" s="68" t="s">
        <v>334</v>
      </c>
      <c r="E51" s="69">
        <v>0</v>
      </c>
      <c r="F51" s="69">
        <v>0</v>
      </c>
      <c r="G51" s="69">
        <v>0</v>
      </c>
      <c r="H51" s="70">
        <v>252</v>
      </c>
      <c r="I51" s="70">
        <v>252</v>
      </c>
    </row>
    <row r="52" spans="1:9" s="28" customFormat="1">
      <c r="A52" s="65"/>
      <c r="B52" s="66">
        <v>3314</v>
      </c>
      <c r="C52" s="67">
        <v>2111.2112000000002</v>
      </c>
      <c r="D52" s="68" t="s">
        <v>284</v>
      </c>
      <c r="E52" s="69">
        <v>170</v>
      </c>
      <c r="F52" s="70">
        <v>170</v>
      </c>
      <c r="G52" s="70">
        <v>170</v>
      </c>
      <c r="H52" s="70">
        <v>170</v>
      </c>
      <c r="I52" s="70">
        <v>170</v>
      </c>
    </row>
    <row r="53" spans="1:9" s="28" customFormat="1">
      <c r="A53" s="65"/>
      <c r="B53" s="66">
        <v>3314</v>
      </c>
      <c r="C53" s="67">
        <v>2324</v>
      </c>
      <c r="D53" s="68" t="s">
        <v>241</v>
      </c>
      <c r="E53" s="69">
        <v>0</v>
      </c>
      <c r="F53" s="70">
        <v>47</v>
      </c>
      <c r="G53" s="70">
        <v>47</v>
      </c>
      <c r="H53" s="70">
        <v>47</v>
      </c>
      <c r="I53" s="70">
        <v>47</v>
      </c>
    </row>
    <row r="54" spans="1:9" s="28" customFormat="1">
      <c r="A54" s="65"/>
      <c r="B54" s="66">
        <v>3315</v>
      </c>
      <c r="C54" s="67">
        <v>2111</v>
      </c>
      <c r="D54" s="68" t="s">
        <v>191</v>
      </c>
      <c r="E54" s="69">
        <v>66</v>
      </c>
      <c r="F54" s="70">
        <v>66</v>
      </c>
      <c r="G54" s="70">
        <v>66</v>
      </c>
      <c r="H54" s="70">
        <v>66</v>
      </c>
      <c r="I54" s="70">
        <v>66</v>
      </c>
    </row>
    <row r="55" spans="1:9" s="28" customFormat="1">
      <c r="A55" s="65"/>
      <c r="B55" s="66">
        <v>3315</v>
      </c>
      <c r="C55" s="67">
        <v>2324</v>
      </c>
      <c r="D55" s="68" t="s">
        <v>247</v>
      </c>
      <c r="E55" s="69">
        <v>0</v>
      </c>
      <c r="F55" s="70">
        <v>10</v>
      </c>
      <c r="G55" s="70">
        <v>10</v>
      </c>
      <c r="H55" s="70">
        <v>10</v>
      </c>
      <c r="I55" s="70">
        <v>10</v>
      </c>
    </row>
    <row r="56" spans="1:9" s="28" customFormat="1">
      <c r="A56" s="65"/>
      <c r="B56" s="66">
        <v>3319</v>
      </c>
      <c r="C56" s="67">
        <v>2111.2118999999998</v>
      </c>
      <c r="D56" s="68" t="s">
        <v>93</v>
      </c>
      <c r="E56" s="69">
        <v>80</v>
      </c>
      <c r="F56" s="70">
        <v>95</v>
      </c>
      <c r="G56" s="70">
        <v>95</v>
      </c>
      <c r="H56" s="70">
        <v>95</v>
      </c>
      <c r="I56" s="70">
        <v>95</v>
      </c>
    </row>
    <row r="57" spans="1:9" s="28" customFormat="1">
      <c r="A57" s="65"/>
      <c r="B57" s="66">
        <v>3319</v>
      </c>
      <c r="C57" s="67">
        <v>2321</v>
      </c>
      <c r="D57" s="68" t="s">
        <v>272</v>
      </c>
      <c r="E57" s="69">
        <v>0</v>
      </c>
      <c r="F57" s="70">
        <v>10</v>
      </c>
      <c r="G57" s="70">
        <v>17</v>
      </c>
      <c r="H57" s="70">
        <v>17</v>
      </c>
      <c r="I57" s="70">
        <v>17</v>
      </c>
    </row>
    <row r="58" spans="1:9" s="28" customFormat="1">
      <c r="A58" s="65"/>
      <c r="B58" s="66">
        <v>3322</v>
      </c>
      <c r="C58" s="67">
        <v>2322</v>
      </c>
      <c r="D58" s="68" t="s">
        <v>249</v>
      </c>
      <c r="E58" s="69">
        <v>0</v>
      </c>
      <c r="F58" s="70">
        <v>6</v>
      </c>
      <c r="G58" s="70">
        <v>6</v>
      </c>
      <c r="H58" s="70">
        <v>6</v>
      </c>
      <c r="I58" s="70">
        <v>6</v>
      </c>
    </row>
    <row r="59" spans="1:9" s="28" customFormat="1" ht="25.5">
      <c r="A59" s="65"/>
      <c r="B59" s="66">
        <v>3322</v>
      </c>
      <c r="C59" s="67">
        <v>2324</v>
      </c>
      <c r="D59" s="68" t="s">
        <v>283</v>
      </c>
      <c r="E59" s="69">
        <v>0</v>
      </c>
      <c r="F59" s="70">
        <v>120</v>
      </c>
      <c r="G59" s="70">
        <v>129</v>
      </c>
      <c r="H59" s="70">
        <v>129</v>
      </c>
      <c r="I59" s="70">
        <v>129</v>
      </c>
    </row>
    <row r="60" spans="1:9" s="28" customFormat="1">
      <c r="A60" s="65"/>
      <c r="B60" s="66">
        <v>3341</v>
      </c>
      <c r="C60" s="67">
        <v>2322</v>
      </c>
      <c r="D60" s="68" t="s">
        <v>341</v>
      </c>
      <c r="E60" s="69">
        <v>0</v>
      </c>
      <c r="F60" s="69">
        <v>0</v>
      </c>
      <c r="G60" s="69">
        <v>0</v>
      </c>
      <c r="H60" s="69">
        <v>0</v>
      </c>
      <c r="I60" s="70">
        <v>33</v>
      </c>
    </row>
    <row r="61" spans="1:9" s="28" customFormat="1">
      <c r="A61" s="65"/>
      <c r="B61" s="66">
        <v>3349</v>
      </c>
      <c r="C61" s="67">
        <v>2111</v>
      </c>
      <c r="D61" s="68" t="s">
        <v>285</v>
      </c>
      <c r="E61" s="69">
        <v>70</v>
      </c>
      <c r="F61" s="70">
        <v>70</v>
      </c>
      <c r="G61" s="70">
        <v>70</v>
      </c>
      <c r="H61" s="70">
        <v>70</v>
      </c>
      <c r="I61" s="70">
        <v>70</v>
      </c>
    </row>
    <row r="62" spans="1:9" s="28" customFormat="1">
      <c r="A62" s="65"/>
      <c r="B62" s="66">
        <v>3429</v>
      </c>
      <c r="C62" s="67">
        <v>2229</v>
      </c>
      <c r="D62" s="68" t="s">
        <v>320</v>
      </c>
      <c r="E62" s="69">
        <v>0</v>
      </c>
      <c r="F62" s="70">
        <v>0</v>
      </c>
      <c r="G62" s="70">
        <v>0</v>
      </c>
      <c r="H62" s="70">
        <v>0</v>
      </c>
      <c r="I62" s="70">
        <v>10</v>
      </c>
    </row>
    <row r="63" spans="1:9" s="28" customFormat="1">
      <c r="A63" s="65"/>
      <c r="B63" s="66">
        <v>3429</v>
      </c>
      <c r="C63" s="67">
        <v>2324</v>
      </c>
      <c r="D63" s="68" t="s">
        <v>244</v>
      </c>
      <c r="E63" s="69">
        <v>0</v>
      </c>
      <c r="F63" s="70">
        <v>36</v>
      </c>
      <c r="G63" s="70">
        <v>36</v>
      </c>
      <c r="H63" s="70">
        <v>36</v>
      </c>
      <c r="I63" s="70">
        <v>36</v>
      </c>
    </row>
    <row r="64" spans="1:9" s="28" customFormat="1">
      <c r="A64" s="65"/>
      <c r="B64" s="66">
        <v>3612</v>
      </c>
      <c r="C64" s="67"/>
      <c r="D64" s="68" t="s">
        <v>121</v>
      </c>
      <c r="E64" s="69">
        <v>28220</v>
      </c>
      <c r="F64" s="70">
        <v>28220</v>
      </c>
      <c r="G64" s="70">
        <v>28220</v>
      </c>
      <c r="H64" s="70">
        <v>28220</v>
      </c>
      <c r="I64" s="70">
        <v>28220</v>
      </c>
    </row>
    <row r="65" spans="1:9" s="28" customFormat="1" ht="25.5" customHeight="1">
      <c r="A65" s="65"/>
      <c r="B65" s="66">
        <v>3612</v>
      </c>
      <c r="C65" s="67">
        <v>2111</v>
      </c>
      <c r="D65" s="68" t="s">
        <v>222</v>
      </c>
      <c r="E65" s="69">
        <v>3</v>
      </c>
      <c r="F65" s="70">
        <v>3</v>
      </c>
      <c r="G65" s="70">
        <v>3</v>
      </c>
      <c r="H65" s="70">
        <v>3</v>
      </c>
      <c r="I65" s="70">
        <v>3</v>
      </c>
    </row>
    <row r="66" spans="1:9" s="28" customFormat="1">
      <c r="A66" s="65"/>
      <c r="B66" s="66">
        <v>3612</v>
      </c>
      <c r="C66" s="67">
        <v>2132</v>
      </c>
      <c r="D66" s="68" t="s">
        <v>47</v>
      </c>
      <c r="E66" s="69">
        <v>21</v>
      </c>
      <c r="F66" s="70">
        <v>21</v>
      </c>
      <c r="G66" s="70">
        <v>21</v>
      </c>
      <c r="H66" s="70">
        <v>21</v>
      </c>
      <c r="I66" s="70">
        <v>21</v>
      </c>
    </row>
    <row r="67" spans="1:9" s="43" customFormat="1">
      <c r="A67" s="78"/>
      <c r="B67" s="79">
        <v>3613</v>
      </c>
      <c r="C67" s="80">
        <v>2132</v>
      </c>
      <c r="D67" s="81" t="s">
        <v>192</v>
      </c>
      <c r="E67" s="69">
        <v>1079</v>
      </c>
      <c r="F67" s="69">
        <v>1028</v>
      </c>
      <c r="G67" s="69">
        <v>1028</v>
      </c>
      <c r="H67" s="70">
        <v>1028</v>
      </c>
      <c r="I67" s="70">
        <v>1028</v>
      </c>
    </row>
    <row r="68" spans="1:9" s="43" customFormat="1" ht="25.5">
      <c r="A68" s="78"/>
      <c r="B68" s="79">
        <v>3613</v>
      </c>
      <c r="C68" s="80">
        <v>2132</v>
      </c>
      <c r="D68" s="81" t="s">
        <v>294</v>
      </c>
      <c r="E68" s="69">
        <v>20</v>
      </c>
      <c r="F68" s="69">
        <v>20</v>
      </c>
      <c r="G68" s="69">
        <v>20</v>
      </c>
      <c r="H68" s="70">
        <v>20</v>
      </c>
      <c r="I68" s="70">
        <v>20</v>
      </c>
    </row>
    <row r="69" spans="1:9" s="43" customFormat="1">
      <c r="A69" s="78"/>
      <c r="B69" s="79">
        <v>3613</v>
      </c>
      <c r="C69" s="80">
        <v>2132</v>
      </c>
      <c r="D69" s="81" t="s">
        <v>174</v>
      </c>
      <c r="E69" s="69">
        <v>10</v>
      </c>
      <c r="F69" s="69">
        <v>10</v>
      </c>
      <c r="G69" s="69">
        <v>10</v>
      </c>
      <c r="H69" s="70">
        <v>10</v>
      </c>
      <c r="I69" s="70">
        <v>10</v>
      </c>
    </row>
    <row r="70" spans="1:9" s="43" customFormat="1">
      <c r="A70" s="78"/>
      <c r="B70" s="79">
        <v>3613</v>
      </c>
      <c r="C70" s="80">
        <v>2324</v>
      </c>
      <c r="D70" s="81" t="s">
        <v>248</v>
      </c>
      <c r="E70" s="69">
        <v>0</v>
      </c>
      <c r="F70" s="69">
        <v>11</v>
      </c>
      <c r="G70" s="69">
        <v>25</v>
      </c>
      <c r="H70" s="70">
        <v>25</v>
      </c>
      <c r="I70" s="70">
        <v>25</v>
      </c>
    </row>
    <row r="71" spans="1:9" s="43" customFormat="1">
      <c r="A71" s="78"/>
      <c r="B71" s="79">
        <v>3613</v>
      </c>
      <c r="C71" s="80">
        <v>2324</v>
      </c>
      <c r="D71" s="81" t="s">
        <v>253</v>
      </c>
      <c r="E71" s="69">
        <v>0</v>
      </c>
      <c r="F71" s="69">
        <v>12</v>
      </c>
      <c r="G71" s="69">
        <v>12</v>
      </c>
      <c r="H71" s="70">
        <v>12</v>
      </c>
      <c r="I71" s="70">
        <v>12</v>
      </c>
    </row>
    <row r="72" spans="1:9" s="28" customFormat="1">
      <c r="A72" s="65"/>
      <c r="B72" s="66">
        <v>3633</v>
      </c>
      <c r="C72" s="67">
        <v>2324</v>
      </c>
      <c r="D72" s="68" t="s">
        <v>252</v>
      </c>
      <c r="E72" s="69">
        <v>0</v>
      </c>
      <c r="F72" s="70">
        <v>3.5</v>
      </c>
      <c r="G72" s="70">
        <v>3.5</v>
      </c>
      <c r="H72" s="70">
        <v>3.5</v>
      </c>
      <c r="I72" s="70">
        <v>3.5</v>
      </c>
    </row>
    <row r="73" spans="1:9" s="28" customFormat="1">
      <c r="A73" s="65"/>
      <c r="B73" s="66">
        <v>3633</v>
      </c>
      <c r="C73" s="67">
        <v>2133</v>
      </c>
      <c r="D73" s="68" t="s">
        <v>281</v>
      </c>
      <c r="E73" s="69">
        <v>0</v>
      </c>
      <c r="F73" s="70">
        <v>108</v>
      </c>
      <c r="G73" s="70">
        <v>108</v>
      </c>
      <c r="H73" s="70">
        <v>108</v>
      </c>
      <c r="I73" s="70">
        <v>108</v>
      </c>
    </row>
    <row r="74" spans="1:9" s="28" customFormat="1">
      <c r="A74" s="65"/>
      <c r="B74" s="66">
        <v>3639</v>
      </c>
      <c r="C74" s="67">
        <v>2131</v>
      </c>
      <c r="D74" s="68" t="s">
        <v>11</v>
      </c>
      <c r="E74" s="69">
        <v>350</v>
      </c>
      <c r="F74" s="70">
        <v>350</v>
      </c>
      <c r="G74" s="70">
        <v>410</v>
      </c>
      <c r="H74" s="70">
        <v>410</v>
      </c>
      <c r="I74" s="70">
        <v>389</v>
      </c>
    </row>
    <row r="75" spans="1:9" s="28" customFormat="1">
      <c r="A75" s="65"/>
      <c r="B75" s="66">
        <v>3639</v>
      </c>
      <c r="C75" s="67">
        <v>2119</v>
      </c>
      <c r="D75" s="68" t="s">
        <v>171</v>
      </c>
      <c r="E75" s="69">
        <v>50</v>
      </c>
      <c r="F75" s="70">
        <v>50</v>
      </c>
      <c r="G75" s="70">
        <v>80</v>
      </c>
      <c r="H75" s="70">
        <v>80</v>
      </c>
      <c r="I75" s="70">
        <v>82</v>
      </c>
    </row>
    <row r="76" spans="1:9" s="28" customFormat="1">
      <c r="A76" s="65"/>
      <c r="B76" s="66">
        <v>3639</v>
      </c>
      <c r="C76" s="67">
        <v>2122</v>
      </c>
      <c r="D76" s="68" t="s">
        <v>203</v>
      </c>
      <c r="E76" s="69">
        <v>700</v>
      </c>
      <c r="F76" s="70">
        <v>950</v>
      </c>
      <c r="G76" s="70">
        <v>950</v>
      </c>
      <c r="H76" s="70">
        <v>950</v>
      </c>
      <c r="I76" s="70">
        <v>950</v>
      </c>
    </row>
    <row r="77" spans="1:9" s="28" customFormat="1">
      <c r="A77" s="65"/>
      <c r="B77" s="66">
        <v>3713</v>
      </c>
      <c r="C77" s="67">
        <v>2212</v>
      </c>
      <c r="D77" s="68" t="s">
        <v>311</v>
      </c>
      <c r="E77" s="69">
        <v>0</v>
      </c>
      <c r="F77" s="69">
        <v>0</v>
      </c>
      <c r="G77" s="70">
        <v>3</v>
      </c>
      <c r="H77" s="70">
        <v>3</v>
      </c>
      <c r="I77" s="70">
        <v>3</v>
      </c>
    </row>
    <row r="78" spans="1:9" s="28" customFormat="1" ht="13.5" customHeight="1">
      <c r="A78" s="65"/>
      <c r="B78" s="71">
        <v>3722</v>
      </c>
      <c r="C78" s="71">
        <v>2324</v>
      </c>
      <c r="D78" s="72" t="s">
        <v>211</v>
      </c>
      <c r="E78" s="69">
        <v>750</v>
      </c>
      <c r="F78" s="70">
        <v>750</v>
      </c>
      <c r="G78" s="70">
        <v>750</v>
      </c>
      <c r="H78" s="70">
        <v>750</v>
      </c>
      <c r="I78" s="70">
        <v>750</v>
      </c>
    </row>
    <row r="79" spans="1:9" s="28" customFormat="1" ht="13.5" customHeight="1">
      <c r="A79" s="65"/>
      <c r="B79" s="71">
        <v>3722</v>
      </c>
      <c r="C79" s="71">
        <v>2324</v>
      </c>
      <c r="D79" s="72" t="s">
        <v>302</v>
      </c>
      <c r="E79" s="69">
        <v>0</v>
      </c>
      <c r="F79" s="69">
        <v>0</v>
      </c>
      <c r="G79" s="70">
        <v>16</v>
      </c>
      <c r="H79" s="70">
        <v>16</v>
      </c>
      <c r="I79" s="70">
        <v>16</v>
      </c>
    </row>
    <row r="80" spans="1:9" s="28" customFormat="1" ht="13.5" customHeight="1">
      <c r="A80" s="65"/>
      <c r="B80" s="71">
        <v>3723</v>
      </c>
      <c r="C80" s="71">
        <v>2212</v>
      </c>
      <c r="D80" s="72" t="s">
        <v>312</v>
      </c>
      <c r="E80" s="69">
        <v>0</v>
      </c>
      <c r="F80" s="69">
        <v>0</v>
      </c>
      <c r="G80" s="70">
        <v>17</v>
      </c>
      <c r="H80" s="70">
        <v>17</v>
      </c>
      <c r="I80" s="70">
        <v>17</v>
      </c>
    </row>
    <row r="81" spans="1:9" s="28" customFormat="1">
      <c r="A81" s="65"/>
      <c r="B81" s="71">
        <v>4359</v>
      </c>
      <c r="C81" s="71">
        <v>2324</v>
      </c>
      <c r="D81" s="72" t="s">
        <v>246</v>
      </c>
      <c r="E81" s="69">
        <v>0</v>
      </c>
      <c r="F81" s="70">
        <v>1</v>
      </c>
      <c r="G81" s="70">
        <v>1</v>
      </c>
      <c r="H81" s="70">
        <v>1</v>
      </c>
      <c r="I81" s="70">
        <v>1</v>
      </c>
    </row>
    <row r="82" spans="1:9" s="28" customFormat="1">
      <c r="A82" s="65"/>
      <c r="B82" s="66">
        <v>5311</v>
      </c>
      <c r="C82" s="67">
        <v>2212</v>
      </c>
      <c r="D82" s="68" t="s">
        <v>170</v>
      </c>
      <c r="E82" s="69">
        <v>190</v>
      </c>
      <c r="F82" s="70">
        <v>205</v>
      </c>
      <c r="G82" s="70">
        <v>205</v>
      </c>
      <c r="H82" s="70">
        <v>205</v>
      </c>
      <c r="I82" s="70">
        <v>205</v>
      </c>
    </row>
    <row r="83" spans="1:9" s="28" customFormat="1">
      <c r="A83" s="65"/>
      <c r="B83" s="66">
        <v>5311</v>
      </c>
      <c r="C83" s="67">
        <v>2322</v>
      </c>
      <c r="D83" s="68" t="s">
        <v>295</v>
      </c>
      <c r="E83" s="69">
        <v>0</v>
      </c>
      <c r="F83" s="69">
        <v>0</v>
      </c>
      <c r="G83" s="70">
        <v>4</v>
      </c>
      <c r="H83" s="70">
        <v>4</v>
      </c>
      <c r="I83" s="70">
        <v>4</v>
      </c>
    </row>
    <row r="84" spans="1:9" s="28" customFormat="1">
      <c r="A84" s="65"/>
      <c r="B84" s="66">
        <v>5311</v>
      </c>
      <c r="C84" s="67">
        <v>2329</v>
      </c>
      <c r="D84" s="68" t="s">
        <v>300</v>
      </c>
      <c r="E84" s="69">
        <v>0</v>
      </c>
      <c r="F84" s="69">
        <v>0</v>
      </c>
      <c r="G84" s="70">
        <v>1</v>
      </c>
      <c r="H84" s="70">
        <v>1</v>
      </c>
      <c r="I84" s="70">
        <v>1</v>
      </c>
    </row>
    <row r="85" spans="1:9" s="28" customFormat="1">
      <c r="A85" s="65"/>
      <c r="B85" s="66">
        <v>5512</v>
      </c>
      <c r="C85" s="67">
        <v>2324</v>
      </c>
      <c r="D85" s="68" t="s">
        <v>245</v>
      </c>
      <c r="E85" s="69">
        <v>0</v>
      </c>
      <c r="F85" s="70">
        <v>1</v>
      </c>
      <c r="G85" s="70">
        <v>1</v>
      </c>
      <c r="H85" s="70">
        <v>1</v>
      </c>
      <c r="I85" s="70">
        <v>1</v>
      </c>
    </row>
    <row r="86" spans="1:9" s="28" customFormat="1">
      <c r="A86" s="65"/>
      <c r="B86" s="66">
        <v>5512</v>
      </c>
      <c r="C86" s="67">
        <v>2324</v>
      </c>
      <c r="D86" s="68" t="s">
        <v>48</v>
      </c>
      <c r="E86" s="69">
        <v>50</v>
      </c>
      <c r="F86" s="70">
        <v>50</v>
      </c>
      <c r="G86" s="70">
        <v>50</v>
      </c>
      <c r="H86" s="70">
        <v>50</v>
      </c>
      <c r="I86" s="70">
        <v>50</v>
      </c>
    </row>
    <row r="87" spans="1:9" s="28" customFormat="1">
      <c r="A87" s="65"/>
      <c r="B87" s="66">
        <v>6171</v>
      </c>
      <c r="C87" s="67">
        <v>2119</v>
      </c>
      <c r="D87" s="68" t="s">
        <v>38</v>
      </c>
      <c r="E87" s="69">
        <v>27</v>
      </c>
      <c r="F87" s="70">
        <v>27</v>
      </c>
      <c r="G87" s="70">
        <v>27</v>
      </c>
      <c r="H87" s="70">
        <v>27</v>
      </c>
      <c r="I87" s="70">
        <v>27</v>
      </c>
    </row>
    <row r="88" spans="1:9" s="28" customFormat="1">
      <c r="A88" s="65"/>
      <c r="B88" s="66">
        <v>6171</v>
      </c>
      <c r="C88" s="67">
        <v>2329</v>
      </c>
      <c r="D88" s="68" t="s">
        <v>299</v>
      </c>
      <c r="E88" s="69">
        <v>0</v>
      </c>
      <c r="F88" s="70">
        <v>0</v>
      </c>
      <c r="G88" s="70">
        <v>2</v>
      </c>
      <c r="H88" s="70">
        <v>2</v>
      </c>
      <c r="I88" s="70">
        <v>2</v>
      </c>
    </row>
    <row r="89" spans="1:9" s="28" customFormat="1">
      <c r="A89" s="65"/>
      <c r="B89" s="66">
        <v>6171</v>
      </c>
      <c r="C89" s="67">
        <v>2212</v>
      </c>
      <c r="D89" s="68" t="s">
        <v>157</v>
      </c>
      <c r="E89" s="69">
        <v>5</v>
      </c>
      <c r="F89" s="70">
        <v>5</v>
      </c>
      <c r="G89" s="70">
        <v>11</v>
      </c>
      <c r="H89" s="70">
        <v>11</v>
      </c>
      <c r="I89" s="70">
        <v>19</v>
      </c>
    </row>
    <row r="90" spans="1:9" s="28" customFormat="1">
      <c r="A90" s="65"/>
      <c r="B90" s="66">
        <v>6171</v>
      </c>
      <c r="C90" s="67">
        <v>2310</v>
      </c>
      <c r="D90" s="68" t="s">
        <v>151</v>
      </c>
      <c r="E90" s="69">
        <v>1</v>
      </c>
      <c r="F90" s="70">
        <v>1</v>
      </c>
      <c r="G90" s="70">
        <v>1</v>
      </c>
      <c r="H90" s="70">
        <v>1</v>
      </c>
      <c r="I90" s="70">
        <v>1</v>
      </c>
    </row>
    <row r="91" spans="1:9" s="28" customFormat="1" ht="12.75" customHeight="1">
      <c r="A91" s="65"/>
      <c r="B91" s="66">
        <v>6171</v>
      </c>
      <c r="C91" s="66">
        <v>2111</v>
      </c>
      <c r="D91" s="68" t="s">
        <v>221</v>
      </c>
      <c r="E91" s="69">
        <v>100</v>
      </c>
      <c r="F91" s="70">
        <v>100</v>
      </c>
      <c r="G91" s="70">
        <v>100</v>
      </c>
      <c r="H91" s="70">
        <v>100</v>
      </c>
      <c r="I91" s="70">
        <v>108</v>
      </c>
    </row>
    <row r="92" spans="1:9" s="28" customFormat="1">
      <c r="A92" s="65"/>
      <c r="B92" s="66">
        <v>6171</v>
      </c>
      <c r="C92" s="67">
        <v>2111</v>
      </c>
      <c r="D92" s="68" t="s">
        <v>83</v>
      </c>
      <c r="E92" s="69">
        <v>10</v>
      </c>
      <c r="F92" s="70">
        <v>10</v>
      </c>
      <c r="G92" s="70">
        <v>10</v>
      </c>
      <c r="H92" s="70">
        <v>10</v>
      </c>
      <c r="I92" s="70">
        <v>4</v>
      </c>
    </row>
    <row r="93" spans="1:9" s="28" customFormat="1">
      <c r="A93" s="65"/>
      <c r="B93" s="66">
        <v>6171</v>
      </c>
      <c r="C93" s="67">
        <v>2111</v>
      </c>
      <c r="D93" s="68" t="s">
        <v>175</v>
      </c>
      <c r="E93" s="69">
        <v>0</v>
      </c>
      <c r="F93" s="70">
        <v>0</v>
      </c>
      <c r="G93" s="70">
        <v>9</v>
      </c>
      <c r="H93" s="70">
        <v>9</v>
      </c>
      <c r="I93" s="70">
        <v>13</v>
      </c>
    </row>
    <row r="94" spans="1:9" s="28" customFormat="1">
      <c r="A94" s="65"/>
      <c r="B94" s="66">
        <v>6171</v>
      </c>
      <c r="C94" s="67">
        <v>2111</v>
      </c>
      <c r="D94" s="68" t="s">
        <v>251</v>
      </c>
      <c r="E94" s="69">
        <v>0</v>
      </c>
      <c r="F94" s="70">
        <v>43</v>
      </c>
      <c r="G94" s="70">
        <v>43</v>
      </c>
      <c r="H94" s="70">
        <v>43</v>
      </c>
      <c r="I94" s="70">
        <v>43</v>
      </c>
    </row>
    <row r="95" spans="1:9" s="28" customFormat="1">
      <c r="A95" s="65"/>
      <c r="B95" s="66">
        <v>6171</v>
      </c>
      <c r="C95" s="67">
        <v>2324</v>
      </c>
      <c r="D95" s="68" t="s">
        <v>250</v>
      </c>
      <c r="E95" s="69">
        <v>0</v>
      </c>
      <c r="F95" s="70">
        <v>20</v>
      </c>
      <c r="G95" s="70">
        <v>20</v>
      </c>
      <c r="H95" s="70">
        <v>20</v>
      </c>
      <c r="I95" s="70">
        <v>20</v>
      </c>
    </row>
    <row r="96" spans="1:9" s="28" customFormat="1">
      <c r="A96" s="65"/>
      <c r="B96" s="66">
        <v>6171</v>
      </c>
      <c r="C96" s="67">
        <v>2324</v>
      </c>
      <c r="D96" s="68" t="s">
        <v>297</v>
      </c>
      <c r="E96" s="69">
        <v>0</v>
      </c>
      <c r="F96" s="69">
        <v>0</v>
      </c>
      <c r="G96" s="70">
        <v>1</v>
      </c>
      <c r="H96" s="70">
        <v>1</v>
      </c>
      <c r="I96" s="70">
        <v>1</v>
      </c>
    </row>
    <row r="97" spans="1:9" s="28" customFormat="1">
      <c r="A97" s="65"/>
      <c r="B97" s="66">
        <v>6171</v>
      </c>
      <c r="C97" s="67">
        <v>2324</v>
      </c>
      <c r="D97" s="68" t="s">
        <v>301</v>
      </c>
      <c r="E97" s="69">
        <v>0</v>
      </c>
      <c r="F97" s="69">
        <v>0</v>
      </c>
      <c r="G97" s="70">
        <v>9</v>
      </c>
      <c r="H97" s="70">
        <v>9</v>
      </c>
      <c r="I97" s="70">
        <v>10</v>
      </c>
    </row>
    <row r="98" spans="1:9" s="28" customFormat="1">
      <c r="A98" s="65"/>
      <c r="B98" s="66">
        <v>6171</v>
      </c>
      <c r="C98" s="67">
        <v>2324</v>
      </c>
      <c r="D98" s="68" t="s">
        <v>243</v>
      </c>
      <c r="E98" s="69">
        <v>0</v>
      </c>
      <c r="F98" s="70">
        <v>17</v>
      </c>
      <c r="G98" s="70">
        <v>17</v>
      </c>
      <c r="H98" s="70">
        <v>17</v>
      </c>
      <c r="I98" s="70">
        <v>17</v>
      </c>
    </row>
    <row r="99" spans="1:9" s="28" customFormat="1">
      <c r="A99" s="65"/>
      <c r="B99" s="66">
        <v>6171</v>
      </c>
      <c r="C99" s="67">
        <v>2324</v>
      </c>
      <c r="D99" s="68" t="s">
        <v>242</v>
      </c>
      <c r="E99" s="69">
        <v>0</v>
      </c>
      <c r="F99" s="70">
        <v>7</v>
      </c>
      <c r="G99" s="70">
        <v>7</v>
      </c>
      <c r="H99" s="70">
        <v>7</v>
      </c>
      <c r="I99" s="70">
        <v>7</v>
      </c>
    </row>
    <row r="100" spans="1:9" s="28" customFormat="1">
      <c r="A100" s="65"/>
      <c r="B100" s="66">
        <v>6310</v>
      </c>
      <c r="C100" s="67">
        <v>2141</v>
      </c>
      <c r="D100" s="68" t="s">
        <v>94</v>
      </c>
      <c r="E100" s="69">
        <v>100</v>
      </c>
      <c r="F100" s="70">
        <v>100</v>
      </c>
      <c r="G100" s="70">
        <v>100</v>
      </c>
      <c r="H100" s="70">
        <v>100</v>
      </c>
      <c r="I100" s="70">
        <v>20</v>
      </c>
    </row>
    <row r="101" spans="1:9" s="28" customFormat="1">
      <c r="A101" s="65"/>
      <c r="B101" s="66">
        <v>6310</v>
      </c>
      <c r="C101" s="67">
        <v>2142</v>
      </c>
      <c r="D101" s="68" t="s">
        <v>197</v>
      </c>
      <c r="E101" s="69">
        <v>0</v>
      </c>
      <c r="F101" s="70">
        <v>0</v>
      </c>
      <c r="G101" s="70">
        <v>240</v>
      </c>
      <c r="H101" s="70">
        <v>240</v>
      </c>
      <c r="I101" s="70">
        <v>240</v>
      </c>
    </row>
    <row r="102" spans="1:9" s="28" customFormat="1">
      <c r="A102" s="62" t="s">
        <v>176</v>
      </c>
      <c r="B102" s="63"/>
      <c r="C102" s="63"/>
      <c r="D102" s="64" t="s">
        <v>177</v>
      </c>
      <c r="E102" s="76"/>
      <c r="F102" s="63"/>
      <c r="G102" s="63"/>
      <c r="H102" s="76"/>
      <c r="I102" s="63"/>
    </row>
    <row r="103" spans="1:9" s="28" customFormat="1">
      <c r="A103" s="82"/>
      <c r="B103" s="71">
        <v>3639</v>
      </c>
      <c r="C103" s="71">
        <v>3111</v>
      </c>
      <c r="D103" s="72" t="s">
        <v>53</v>
      </c>
      <c r="E103" s="70">
        <v>20</v>
      </c>
      <c r="F103" s="70">
        <v>20</v>
      </c>
      <c r="G103" s="70">
        <v>20</v>
      </c>
      <c r="H103" s="70">
        <v>20</v>
      </c>
      <c r="I103" s="70">
        <v>3</v>
      </c>
    </row>
    <row r="104" spans="1:9" s="8" customFormat="1">
      <c r="A104" s="51" t="s">
        <v>187</v>
      </c>
      <c r="B104" s="52"/>
      <c r="C104" s="52"/>
      <c r="D104" s="52"/>
      <c r="E104" s="131">
        <f>SUM(E8:E103)</f>
        <v>162230</v>
      </c>
      <c r="F104" s="132">
        <f>SUM(F8:F103)</f>
        <v>150066.1</v>
      </c>
      <c r="G104" s="132">
        <f>SUM(G8:G103)</f>
        <v>151239.1</v>
      </c>
      <c r="H104" s="132">
        <f>SUM(H8:H103)</f>
        <v>153238.1</v>
      </c>
      <c r="I104" s="132">
        <f>SUM(I8:I103)</f>
        <v>155707.6</v>
      </c>
    </row>
    <row r="105" spans="1:9" s="28" customFormat="1" ht="12">
      <c r="E105" s="55" t="s">
        <v>204</v>
      </c>
      <c r="F105" s="55" t="s">
        <v>204</v>
      </c>
      <c r="G105" s="55" t="s">
        <v>204</v>
      </c>
      <c r="H105" s="55" t="s">
        <v>204</v>
      </c>
      <c r="I105" s="55" t="s">
        <v>204</v>
      </c>
    </row>
    <row r="106" spans="1:9" s="28" customFormat="1" ht="12">
      <c r="E106" s="38">
        <v>162230</v>
      </c>
      <c r="F106" s="56">
        <v>150066.1</v>
      </c>
      <c r="G106" s="56">
        <v>151239.1</v>
      </c>
      <c r="H106" s="56">
        <v>153238.1</v>
      </c>
      <c r="I106" s="56">
        <v>155707.6</v>
      </c>
    </row>
    <row r="107" spans="1:9" s="28" customFormat="1" ht="12">
      <c r="F107" s="46"/>
      <c r="G107" s="46"/>
      <c r="H107" s="46"/>
    </row>
    <row r="108" spans="1:9" s="28" customFormat="1" ht="12">
      <c r="F108" s="46"/>
      <c r="G108" s="46"/>
      <c r="H108" s="46"/>
    </row>
    <row r="109" spans="1:9" s="28" customFormat="1" ht="12">
      <c r="F109" s="46"/>
      <c r="G109" s="46"/>
      <c r="H109" s="46"/>
    </row>
    <row r="110" spans="1:9" s="28" customFormat="1" ht="12">
      <c r="F110" s="46"/>
      <c r="G110" s="46"/>
      <c r="H110" s="46"/>
    </row>
    <row r="111" spans="1:9" s="28" customFormat="1" ht="12">
      <c r="F111" s="46"/>
      <c r="G111" s="46"/>
      <c r="H111" s="46"/>
    </row>
    <row r="112" spans="1:9" s="28" customFormat="1" ht="12">
      <c r="F112" s="46"/>
      <c r="G112" s="46"/>
      <c r="H112" s="46"/>
    </row>
    <row r="113" spans="1:8" s="28" customFormat="1" ht="12">
      <c r="F113" s="46"/>
      <c r="G113" s="46"/>
      <c r="H113" s="46"/>
    </row>
    <row r="114" spans="1:8" s="28" customFormat="1" ht="12">
      <c r="F114" s="46"/>
      <c r="G114" s="46"/>
      <c r="H114" s="46"/>
    </row>
    <row r="115" spans="1:8" s="28" customFormat="1" ht="12">
      <c r="A115" s="37"/>
      <c r="F115" s="46"/>
      <c r="G115" s="46"/>
      <c r="H115" s="46"/>
    </row>
    <row r="116" spans="1:8" s="28" customFormat="1" ht="12">
      <c r="F116" s="46"/>
      <c r="G116" s="46"/>
      <c r="H116" s="46"/>
    </row>
    <row r="117" spans="1:8" s="28" customFormat="1" ht="12">
      <c r="F117" s="46"/>
      <c r="G117" s="46"/>
      <c r="H117" s="46"/>
    </row>
    <row r="127" spans="1:8">
      <c r="D127" s="9"/>
    </row>
  </sheetData>
  <phoneticPr fontId="2" type="noConversion"/>
  <pageMargins left="0.5" right="0.39370077848434448" top="1" bottom="1" header="0.4921259845" footer="0.4921259845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7"/>
  <sheetViews>
    <sheetView view="pageBreakPreview" zoomScale="120" zoomScaleNormal="100" zoomScaleSheetLayoutView="120" workbookViewId="0">
      <selection activeCell="B303" sqref="B303"/>
    </sheetView>
  </sheetViews>
  <sheetFormatPr defaultRowHeight="12.75"/>
  <cols>
    <col min="1" max="1" width="5.140625" style="2" customWidth="1"/>
    <col min="2" max="2" width="55.5703125" style="12" customWidth="1"/>
    <col min="3" max="3" width="10.140625" style="2" customWidth="1"/>
    <col min="4" max="5" width="10.7109375" style="2" customWidth="1"/>
    <col min="6" max="6" width="11.140625" style="2" customWidth="1"/>
    <col min="7" max="7" width="10.7109375" style="2" customWidth="1"/>
    <col min="8" max="16384" width="9.140625" style="2"/>
  </cols>
  <sheetData>
    <row r="1" spans="1:7" ht="18.75">
      <c r="A1" s="1" t="s">
        <v>292</v>
      </c>
      <c r="B1" s="10"/>
    </row>
    <row r="2" spans="1:7">
      <c r="A2" s="4"/>
      <c r="B2" s="11"/>
      <c r="C2" s="7"/>
      <c r="D2" s="7"/>
      <c r="E2" s="7"/>
      <c r="F2" s="7"/>
      <c r="G2" s="7"/>
    </row>
    <row r="3" spans="1:7" s="28" customFormat="1" ht="12">
      <c r="A3" s="39" t="s">
        <v>178</v>
      </c>
      <c r="B3" s="40"/>
      <c r="C3" s="41" t="s">
        <v>4</v>
      </c>
      <c r="D3" s="41" t="s">
        <v>4</v>
      </c>
      <c r="E3" s="41" t="s">
        <v>4</v>
      </c>
      <c r="F3" s="41" t="s">
        <v>4</v>
      </c>
      <c r="G3" s="41" t="s">
        <v>4</v>
      </c>
    </row>
    <row r="4" spans="1:7" s="43" customFormat="1" ht="33.75">
      <c r="A4" s="42" t="s">
        <v>179</v>
      </c>
      <c r="B4" s="32" t="s">
        <v>100</v>
      </c>
      <c r="C4" s="58" t="s">
        <v>32</v>
      </c>
      <c r="D4" s="58" t="s">
        <v>288</v>
      </c>
      <c r="E4" s="58" t="s">
        <v>318</v>
      </c>
      <c r="F4" s="58" t="s">
        <v>336</v>
      </c>
      <c r="G4" s="58" t="s">
        <v>350</v>
      </c>
    </row>
    <row r="5" spans="1:7" s="43" customFormat="1" ht="12">
      <c r="A5" s="44"/>
      <c r="B5" s="45"/>
      <c r="C5" s="43" t="s">
        <v>85</v>
      </c>
      <c r="D5" s="43" t="s">
        <v>85</v>
      </c>
      <c r="E5" s="43" t="s">
        <v>85</v>
      </c>
      <c r="F5" s="43" t="s">
        <v>85</v>
      </c>
      <c r="G5" s="43" t="s">
        <v>85</v>
      </c>
    </row>
    <row r="6" spans="1:7" s="28" customFormat="1" ht="12">
      <c r="B6" s="40"/>
    </row>
    <row r="7" spans="1:7" s="37" customFormat="1">
      <c r="A7" s="83">
        <v>1037</v>
      </c>
      <c r="B7" s="84" t="s">
        <v>180</v>
      </c>
      <c r="C7" s="85">
        <f>SUM(C8:C8)</f>
        <v>2130</v>
      </c>
      <c r="D7" s="85">
        <f>SUM(D8:D8)</f>
        <v>2130</v>
      </c>
      <c r="E7" s="85">
        <f>SUM(E8:E8)</f>
        <v>2130</v>
      </c>
      <c r="F7" s="85">
        <f>SUM(F8:F8)</f>
        <v>2323</v>
      </c>
      <c r="G7" s="85">
        <f>SUM(G8:G8)</f>
        <v>2700</v>
      </c>
    </row>
    <row r="8" spans="1:7" s="28" customFormat="1" ht="38.25">
      <c r="A8" s="71"/>
      <c r="B8" s="87" t="s">
        <v>237</v>
      </c>
      <c r="C8" s="70">
        <v>2130</v>
      </c>
      <c r="D8" s="70">
        <v>2130</v>
      </c>
      <c r="E8" s="70">
        <v>2130</v>
      </c>
      <c r="F8" s="70">
        <v>2323</v>
      </c>
      <c r="G8" s="70">
        <v>2700</v>
      </c>
    </row>
    <row r="9" spans="1:7" s="28" customFormat="1">
      <c r="A9" s="3"/>
      <c r="B9" s="12"/>
      <c r="C9" s="53"/>
      <c r="D9" s="53"/>
      <c r="E9" s="53"/>
      <c r="F9" s="53"/>
      <c r="G9" s="53"/>
    </row>
    <row r="10" spans="1:7" s="37" customFormat="1">
      <c r="A10" s="83">
        <v>2143</v>
      </c>
      <c r="B10" s="84" t="s">
        <v>28</v>
      </c>
      <c r="C10" s="85">
        <f>SUM(C11:C13)</f>
        <v>2009</v>
      </c>
      <c r="D10" s="85">
        <f>SUM(D11:D13)</f>
        <v>2029</v>
      </c>
      <c r="E10" s="85">
        <f>SUM(E11:E13)</f>
        <v>2029</v>
      </c>
      <c r="F10" s="85">
        <f>SUM(F11:F13)</f>
        <v>2029</v>
      </c>
      <c r="G10" s="85">
        <f>SUM(G11:G13)</f>
        <v>2029</v>
      </c>
    </row>
    <row r="11" spans="1:7" s="37" customFormat="1">
      <c r="A11" s="88"/>
      <c r="B11" s="89" t="s">
        <v>226</v>
      </c>
      <c r="C11" s="70">
        <v>1200</v>
      </c>
      <c r="D11" s="70">
        <v>1200</v>
      </c>
      <c r="E11" s="70">
        <v>0</v>
      </c>
      <c r="F11" s="70">
        <v>0</v>
      </c>
      <c r="G11" s="70">
        <v>0</v>
      </c>
    </row>
    <row r="12" spans="1:7" s="37" customFormat="1">
      <c r="A12" s="88"/>
      <c r="B12" s="89" t="s">
        <v>111</v>
      </c>
      <c r="C12" s="70">
        <v>447</v>
      </c>
      <c r="D12" s="70">
        <v>447</v>
      </c>
      <c r="E12" s="70">
        <v>1647</v>
      </c>
      <c r="F12" s="70">
        <v>1647</v>
      </c>
      <c r="G12" s="70">
        <v>1647</v>
      </c>
    </row>
    <row r="13" spans="1:7" s="28" customFormat="1">
      <c r="A13" s="90"/>
      <c r="B13" s="91" t="s">
        <v>278</v>
      </c>
      <c r="C13" s="69">
        <v>362</v>
      </c>
      <c r="D13" s="69">
        <v>382</v>
      </c>
      <c r="E13" s="69">
        <v>382</v>
      </c>
      <c r="F13" s="70">
        <v>382</v>
      </c>
      <c r="G13" s="70">
        <v>382</v>
      </c>
    </row>
    <row r="14" spans="1:7" s="28" customFormat="1">
      <c r="A14" s="2"/>
      <c r="B14" s="2"/>
      <c r="C14" s="92"/>
      <c r="D14" s="92"/>
      <c r="E14" s="92"/>
      <c r="F14" s="92"/>
      <c r="G14" s="92"/>
    </row>
    <row r="15" spans="1:7" s="37" customFormat="1">
      <c r="A15" s="83">
        <v>2212</v>
      </c>
      <c r="B15" s="84" t="s">
        <v>181</v>
      </c>
      <c r="C15" s="85">
        <f>SUM(C16:C19)</f>
        <v>695</v>
      </c>
      <c r="D15" s="85">
        <f>SUM(D16:D19)</f>
        <v>845</v>
      </c>
      <c r="E15" s="85">
        <f>SUM(E16:E19)</f>
        <v>845</v>
      </c>
      <c r="F15" s="85">
        <f>SUM(F16:F19)</f>
        <v>845</v>
      </c>
      <c r="G15" s="85">
        <f>SUM(G16:G19)</f>
        <v>1015</v>
      </c>
    </row>
    <row r="16" spans="1:7" s="28" customFormat="1">
      <c r="A16" s="90"/>
      <c r="B16" s="93" t="s">
        <v>193</v>
      </c>
      <c r="C16" s="69">
        <v>600</v>
      </c>
      <c r="D16" s="69">
        <v>600</v>
      </c>
      <c r="E16" s="69">
        <v>600</v>
      </c>
      <c r="F16" s="70">
        <v>600</v>
      </c>
      <c r="G16" s="70">
        <v>800</v>
      </c>
    </row>
    <row r="17" spans="1:7" s="28" customFormat="1">
      <c r="A17" s="90"/>
      <c r="B17" s="93" t="s">
        <v>280</v>
      </c>
      <c r="C17" s="69"/>
      <c r="D17" s="69">
        <v>150</v>
      </c>
      <c r="E17" s="69">
        <v>150</v>
      </c>
      <c r="F17" s="70">
        <v>150</v>
      </c>
      <c r="G17" s="70">
        <v>150</v>
      </c>
    </row>
    <row r="18" spans="1:7" s="28" customFormat="1">
      <c r="A18" s="90"/>
      <c r="B18" s="87" t="s">
        <v>43</v>
      </c>
      <c r="C18" s="70">
        <v>15</v>
      </c>
      <c r="D18" s="70">
        <v>15</v>
      </c>
      <c r="E18" s="70">
        <v>15</v>
      </c>
      <c r="F18" s="70">
        <v>15</v>
      </c>
      <c r="G18" s="70">
        <v>15</v>
      </c>
    </row>
    <row r="19" spans="1:7" s="28" customFormat="1">
      <c r="A19" s="90"/>
      <c r="B19" s="87" t="s">
        <v>108</v>
      </c>
      <c r="C19" s="70">
        <v>80</v>
      </c>
      <c r="D19" s="70">
        <v>80</v>
      </c>
      <c r="E19" s="70">
        <v>80</v>
      </c>
      <c r="F19" s="70">
        <v>80</v>
      </c>
      <c r="G19" s="70">
        <v>50</v>
      </c>
    </row>
    <row r="20" spans="1:7" s="28" customFormat="1">
      <c r="A20" s="9"/>
      <c r="B20" s="16"/>
      <c r="C20" s="53"/>
      <c r="D20" s="53"/>
      <c r="E20" s="53"/>
      <c r="F20" s="53"/>
      <c r="G20" s="53"/>
    </row>
    <row r="21" spans="1:7" s="28" customFormat="1">
      <c r="A21" s="83">
        <v>2219</v>
      </c>
      <c r="B21" s="84" t="s">
        <v>182</v>
      </c>
      <c r="C21" s="85">
        <f>SUM(C22:C32)</f>
        <v>1359</v>
      </c>
      <c r="D21" s="85">
        <f>SUM(D22:D32)</f>
        <v>9664</v>
      </c>
      <c r="E21" s="85">
        <f>SUM(E22:E32)</f>
        <v>9884</v>
      </c>
      <c r="F21" s="85">
        <f>SUM(F22:F32)</f>
        <v>9884</v>
      </c>
      <c r="G21" s="85">
        <f>SUM(G22:G32)</f>
        <v>9354</v>
      </c>
    </row>
    <row r="22" spans="1:7" s="28" customFormat="1" ht="25.5">
      <c r="A22" s="94"/>
      <c r="B22" s="87" t="s">
        <v>75</v>
      </c>
      <c r="C22" s="70">
        <v>400</v>
      </c>
      <c r="D22" s="70">
        <v>400</v>
      </c>
      <c r="E22" s="70">
        <v>400</v>
      </c>
      <c r="F22" s="70">
        <v>400</v>
      </c>
      <c r="G22" s="70">
        <v>200</v>
      </c>
    </row>
    <row r="23" spans="1:7" s="28" customFormat="1">
      <c r="A23" s="94"/>
      <c r="B23" s="87" t="s">
        <v>254</v>
      </c>
      <c r="C23" s="70"/>
      <c r="D23" s="70">
        <v>19</v>
      </c>
      <c r="E23" s="70">
        <v>29</v>
      </c>
      <c r="F23" s="70">
        <v>29</v>
      </c>
      <c r="G23" s="70">
        <v>29</v>
      </c>
    </row>
    <row r="24" spans="1:7" s="28" customFormat="1">
      <c r="A24" s="94"/>
      <c r="B24" s="87" t="s">
        <v>255</v>
      </c>
      <c r="C24" s="70"/>
      <c r="D24" s="70">
        <v>6063</v>
      </c>
      <c r="E24" s="70">
        <v>6163</v>
      </c>
      <c r="F24" s="70">
        <v>6163</v>
      </c>
      <c r="G24" s="70">
        <v>6163</v>
      </c>
    </row>
    <row r="25" spans="1:7" s="28" customFormat="1">
      <c r="A25" s="94"/>
      <c r="B25" s="87" t="s">
        <v>256</v>
      </c>
      <c r="C25" s="70"/>
      <c r="D25" s="70">
        <v>43</v>
      </c>
      <c r="E25" s="70">
        <v>43</v>
      </c>
      <c r="F25" s="70">
        <v>43</v>
      </c>
      <c r="G25" s="70">
        <v>43</v>
      </c>
    </row>
    <row r="26" spans="1:7" s="28" customFormat="1">
      <c r="A26" s="94"/>
      <c r="B26" s="87" t="s">
        <v>257</v>
      </c>
      <c r="C26" s="70"/>
      <c r="D26" s="70">
        <v>155</v>
      </c>
      <c r="E26" s="70">
        <v>155</v>
      </c>
      <c r="F26" s="70">
        <v>155</v>
      </c>
      <c r="G26" s="70">
        <v>155</v>
      </c>
    </row>
    <row r="27" spans="1:7" s="28" customFormat="1">
      <c r="A27" s="94"/>
      <c r="B27" s="87" t="s">
        <v>273</v>
      </c>
      <c r="C27" s="70"/>
      <c r="D27" s="70">
        <v>400</v>
      </c>
      <c r="E27" s="70">
        <v>400</v>
      </c>
      <c r="F27" s="70">
        <v>400</v>
      </c>
      <c r="G27" s="70">
        <v>400</v>
      </c>
    </row>
    <row r="28" spans="1:7" s="28" customFormat="1" ht="13.5" customHeight="1">
      <c r="A28" s="94"/>
      <c r="B28" s="87" t="s">
        <v>345</v>
      </c>
      <c r="C28" s="70">
        <v>70</v>
      </c>
      <c r="D28" s="70">
        <v>1570</v>
      </c>
      <c r="E28" s="70">
        <v>1570</v>
      </c>
      <c r="F28" s="70">
        <v>1570</v>
      </c>
      <c r="G28" s="70">
        <v>1870</v>
      </c>
    </row>
    <row r="29" spans="1:7" s="28" customFormat="1">
      <c r="A29" s="94"/>
      <c r="B29" s="87" t="s">
        <v>159</v>
      </c>
      <c r="C29" s="70">
        <v>19</v>
      </c>
      <c r="D29" s="70">
        <v>19</v>
      </c>
      <c r="E29" s="70">
        <v>19</v>
      </c>
      <c r="F29" s="70">
        <v>19</v>
      </c>
      <c r="G29" s="70">
        <v>19</v>
      </c>
    </row>
    <row r="30" spans="1:7" s="28" customFormat="1">
      <c r="A30" s="94"/>
      <c r="B30" s="87" t="s">
        <v>74</v>
      </c>
      <c r="C30" s="70">
        <v>90</v>
      </c>
      <c r="D30" s="70">
        <v>90</v>
      </c>
      <c r="E30" s="70">
        <v>200</v>
      </c>
      <c r="F30" s="70">
        <v>200</v>
      </c>
      <c r="G30" s="70">
        <v>200</v>
      </c>
    </row>
    <row r="31" spans="1:7" s="28" customFormat="1">
      <c r="A31" s="94"/>
      <c r="B31" s="93" t="s">
        <v>219</v>
      </c>
      <c r="C31" s="70">
        <v>630</v>
      </c>
      <c r="D31" s="70">
        <v>630</v>
      </c>
      <c r="E31" s="70">
        <v>630</v>
      </c>
      <c r="F31" s="70">
        <v>630</v>
      </c>
      <c r="G31" s="70">
        <v>0</v>
      </c>
    </row>
    <row r="32" spans="1:7" s="28" customFormat="1">
      <c r="A32" s="94"/>
      <c r="B32" s="93" t="s">
        <v>109</v>
      </c>
      <c r="C32" s="70">
        <v>150</v>
      </c>
      <c r="D32" s="70">
        <v>275</v>
      </c>
      <c r="E32" s="70">
        <v>275</v>
      </c>
      <c r="F32" s="70">
        <v>275</v>
      </c>
      <c r="G32" s="70">
        <v>275</v>
      </c>
    </row>
    <row r="33" spans="1:7" s="28" customFormat="1">
      <c r="A33" s="2"/>
      <c r="B33" s="12"/>
      <c r="C33" s="53"/>
      <c r="D33" s="53"/>
      <c r="E33" s="53"/>
      <c r="F33" s="53"/>
      <c r="G33" s="53"/>
    </row>
    <row r="34" spans="1:7" s="37" customFormat="1">
      <c r="A34" s="83">
        <v>2221</v>
      </c>
      <c r="B34" s="84" t="s">
        <v>132</v>
      </c>
      <c r="C34" s="85">
        <f>SUM(C35:C36)</f>
        <v>455</v>
      </c>
      <c r="D34" s="85">
        <f>SUM(D35:D36)</f>
        <v>985</v>
      </c>
      <c r="E34" s="85">
        <f>SUM(E35:E36)</f>
        <v>985</v>
      </c>
      <c r="F34" s="85">
        <f>SUM(F35:F36)</f>
        <v>985</v>
      </c>
      <c r="G34" s="85">
        <f>SUM(G35:G36)</f>
        <v>1025</v>
      </c>
    </row>
    <row r="35" spans="1:7" s="43" customFormat="1">
      <c r="A35" s="95"/>
      <c r="B35" s="96" t="s">
        <v>258</v>
      </c>
      <c r="C35" s="69"/>
      <c r="D35" s="69">
        <v>530</v>
      </c>
      <c r="E35" s="69">
        <v>530</v>
      </c>
      <c r="F35" s="70">
        <v>530</v>
      </c>
      <c r="G35" s="70">
        <v>570</v>
      </c>
    </row>
    <row r="36" spans="1:7" s="37" customFormat="1">
      <c r="A36" s="88"/>
      <c r="B36" s="89" t="s">
        <v>282</v>
      </c>
      <c r="C36" s="70">
        <v>455</v>
      </c>
      <c r="D36" s="70">
        <v>455</v>
      </c>
      <c r="E36" s="70">
        <v>455</v>
      </c>
      <c r="F36" s="70">
        <v>455</v>
      </c>
      <c r="G36" s="70">
        <v>455</v>
      </c>
    </row>
    <row r="37" spans="1:7" s="28" customFormat="1">
      <c r="A37" s="3"/>
      <c r="B37" s="12"/>
      <c r="C37" s="53"/>
      <c r="D37" s="53"/>
      <c r="E37" s="53"/>
      <c r="F37" s="53"/>
      <c r="G37" s="53"/>
    </row>
    <row r="38" spans="1:7" s="48" customFormat="1">
      <c r="A38" s="83">
        <v>2321</v>
      </c>
      <c r="B38" s="84" t="s">
        <v>133</v>
      </c>
      <c r="C38" s="85">
        <f>SUM(C39:C44)</f>
        <v>533</v>
      </c>
      <c r="D38" s="85">
        <f>SUM(D39:D44)</f>
        <v>558</v>
      </c>
      <c r="E38" s="85">
        <f>SUM(E39:E44)</f>
        <v>541</v>
      </c>
      <c r="F38" s="85">
        <f>SUM(F39:F44)</f>
        <v>541</v>
      </c>
      <c r="G38" s="85">
        <f>SUM(G39:G44)</f>
        <v>541</v>
      </c>
    </row>
    <row r="39" spans="1:7" s="48" customFormat="1" ht="25.5">
      <c r="A39" s="88"/>
      <c r="B39" s="97" t="s">
        <v>225</v>
      </c>
      <c r="C39" s="70">
        <v>35</v>
      </c>
      <c r="D39" s="70">
        <v>35</v>
      </c>
      <c r="E39" s="70">
        <v>53</v>
      </c>
      <c r="F39" s="70">
        <v>53</v>
      </c>
      <c r="G39" s="70">
        <v>53</v>
      </c>
    </row>
    <row r="40" spans="1:7" s="48" customFormat="1">
      <c r="A40" s="88"/>
      <c r="B40" s="97" t="s">
        <v>82</v>
      </c>
      <c r="C40" s="70">
        <v>45</v>
      </c>
      <c r="D40" s="70">
        <v>45</v>
      </c>
      <c r="E40" s="70">
        <v>10</v>
      </c>
      <c r="F40" s="70">
        <v>10</v>
      </c>
      <c r="G40" s="70">
        <v>10</v>
      </c>
    </row>
    <row r="41" spans="1:7" s="48" customFormat="1">
      <c r="A41" s="88"/>
      <c r="B41" s="97" t="s">
        <v>73</v>
      </c>
      <c r="C41" s="70">
        <v>3</v>
      </c>
      <c r="D41" s="70">
        <v>3</v>
      </c>
      <c r="E41" s="70">
        <v>3</v>
      </c>
      <c r="F41" s="70">
        <v>3</v>
      </c>
      <c r="G41" s="70">
        <v>3</v>
      </c>
    </row>
    <row r="42" spans="1:7" s="48" customFormat="1" ht="25.5">
      <c r="A42" s="88"/>
      <c r="B42" s="98" t="s">
        <v>199</v>
      </c>
      <c r="C42" s="70">
        <v>150</v>
      </c>
      <c r="D42" s="70">
        <v>150</v>
      </c>
      <c r="E42" s="70">
        <v>150</v>
      </c>
      <c r="F42" s="70">
        <v>150</v>
      </c>
      <c r="G42" s="70">
        <v>150</v>
      </c>
    </row>
    <row r="43" spans="1:7" s="48" customFormat="1">
      <c r="A43" s="88"/>
      <c r="B43" s="98" t="s">
        <v>265</v>
      </c>
      <c r="C43" s="70"/>
      <c r="D43" s="70">
        <v>25</v>
      </c>
      <c r="E43" s="70">
        <v>25</v>
      </c>
      <c r="F43" s="70">
        <v>25</v>
      </c>
      <c r="G43" s="70">
        <v>25</v>
      </c>
    </row>
    <row r="44" spans="1:7" s="48" customFormat="1">
      <c r="A44" s="88"/>
      <c r="B44" s="97" t="s">
        <v>41</v>
      </c>
      <c r="C44" s="70">
        <v>300</v>
      </c>
      <c r="D44" s="70">
        <v>300</v>
      </c>
      <c r="E44" s="70">
        <v>300</v>
      </c>
      <c r="F44" s="70">
        <v>300</v>
      </c>
      <c r="G44" s="70">
        <v>300</v>
      </c>
    </row>
    <row r="45" spans="1:7" s="48" customFormat="1">
      <c r="A45" s="99"/>
      <c r="B45" s="100"/>
      <c r="C45" s="101"/>
      <c r="D45" s="101"/>
      <c r="E45" s="101"/>
      <c r="F45" s="101"/>
      <c r="G45" s="101"/>
    </row>
    <row r="46" spans="1:7" s="28" customFormat="1">
      <c r="A46" s="83">
        <v>2333</v>
      </c>
      <c r="B46" s="84" t="s">
        <v>134</v>
      </c>
      <c r="C46" s="85">
        <f>SUM(C47:C49)</f>
        <v>100</v>
      </c>
      <c r="D46" s="85">
        <f>SUM(D47:D49)</f>
        <v>240</v>
      </c>
      <c r="E46" s="85">
        <f>SUM(E47:E49)</f>
        <v>240</v>
      </c>
      <c r="F46" s="85">
        <f>SUM(F47:F49)</f>
        <v>240</v>
      </c>
      <c r="G46" s="85">
        <f>SUM(G47:G49)</f>
        <v>225</v>
      </c>
    </row>
    <row r="47" spans="1:7" s="28" customFormat="1">
      <c r="A47" s="71"/>
      <c r="B47" s="87" t="s">
        <v>45</v>
      </c>
      <c r="C47" s="70">
        <v>25</v>
      </c>
      <c r="D47" s="70">
        <v>25</v>
      </c>
      <c r="E47" s="70">
        <v>25</v>
      </c>
      <c r="F47" s="70">
        <v>25</v>
      </c>
      <c r="G47" s="70">
        <v>25</v>
      </c>
    </row>
    <row r="48" spans="1:7" s="28" customFormat="1">
      <c r="A48" s="71"/>
      <c r="B48" s="87" t="s">
        <v>35</v>
      </c>
      <c r="C48" s="70">
        <v>5</v>
      </c>
      <c r="D48" s="70">
        <v>5</v>
      </c>
      <c r="E48" s="70">
        <v>5</v>
      </c>
      <c r="F48" s="70">
        <v>5</v>
      </c>
      <c r="G48" s="70">
        <v>5</v>
      </c>
    </row>
    <row r="49" spans="1:7" s="28" customFormat="1">
      <c r="A49" s="71"/>
      <c r="B49" s="87" t="s">
        <v>185</v>
      </c>
      <c r="C49" s="70">
        <v>70</v>
      </c>
      <c r="D49" s="70">
        <v>210</v>
      </c>
      <c r="E49" s="70">
        <v>210</v>
      </c>
      <c r="F49" s="70">
        <v>210</v>
      </c>
      <c r="G49" s="70">
        <v>195</v>
      </c>
    </row>
    <row r="50" spans="1:7" s="28" customFormat="1">
      <c r="A50" s="9"/>
      <c r="B50" s="16"/>
      <c r="C50" s="53"/>
      <c r="D50" s="53"/>
      <c r="E50" s="53"/>
      <c r="F50" s="53"/>
      <c r="G50" s="53"/>
    </row>
    <row r="51" spans="1:7" s="28" customFormat="1">
      <c r="A51" s="83">
        <v>3111</v>
      </c>
      <c r="B51" s="84" t="s">
        <v>135</v>
      </c>
      <c r="C51" s="85">
        <f>SUM(C52:C54)</f>
        <v>2157</v>
      </c>
      <c r="D51" s="85">
        <f>SUM(D52:D54)</f>
        <v>2157</v>
      </c>
      <c r="E51" s="85">
        <f>SUM(E52:E54)</f>
        <v>2557</v>
      </c>
      <c r="F51" s="85">
        <f>SUM(F52:F54)</f>
        <v>2557</v>
      </c>
      <c r="G51" s="85">
        <f>SUM(G52:G54)</f>
        <v>2557</v>
      </c>
    </row>
    <row r="52" spans="1:7" s="28" customFormat="1">
      <c r="A52" s="71"/>
      <c r="B52" s="87" t="s">
        <v>196</v>
      </c>
      <c r="C52" s="70">
        <v>1444</v>
      </c>
      <c r="D52" s="70">
        <v>1444</v>
      </c>
      <c r="E52" s="70">
        <v>1444</v>
      </c>
      <c r="F52" s="70">
        <v>1444</v>
      </c>
      <c r="G52" s="70">
        <v>1444</v>
      </c>
    </row>
    <row r="53" spans="1:7" s="28" customFormat="1">
      <c r="A53" s="71"/>
      <c r="B53" s="87" t="s">
        <v>315</v>
      </c>
      <c r="C53" s="70"/>
      <c r="D53" s="70"/>
      <c r="E53" s="70">
        <v>400</v>
      </c>
      <c r="F53" s="70">
        <v>400</v>
      </c>
      <c r="G53" s="70">
        <v>400</v>
      </c>
    </row>
    <row r="54" spans="1:7" s="28" customFormat="1">
      <c r="A54" s="71"/>
      <c r="B54" s="87" t="s">
        <v>96</v>
      </c>
      <c r="C54" s="70">
        <v>713</v>
      </c>
      <c r="D54" s="70">
        <v>713</v>
      </c>
      <c r="E54" s="70">
        <v>713</v>
      </c>
      <c r="F54" s="70">
        <v>713</v>
      </c>
      <c r="G54" s="70">
        <v>713</v>
      </c>
    </row>
    <row r="55" spans="1:7" s="28" customFormat="1">
      <c r="A55" s="9"/>
      <c r="B55" s="16"/>
      <c r="C55" s="53"/>
      <c r="D55" s="53"/>
      <c r="E55" s="53"/>
      <c r="F55" s="53"/>
      <c r="G55" s="53"/>
    </row>
    <row r="56" spans="1:7" s="28" customFormat="1">
      <c r="A56" s="83">
        <v>3113</v>
      </c>
      <c r="B56" s="84" t="s">
        <v>136</v>
      </c>
      <c r="C56" s="85">
        <f>SUM(C57:C68)</f>
        <v>20157</v>
      </c>
      <c r="D56" s="85">
        <f>SUM(D57:D68)</f>
        <v>18161</v>
      </c>
      <c r="E56" s="85">
        <f>SUM(E57:E68)</f>
        <v>18455</v>
      </c>
      <c r="F56" s="85">
        <f>SUM(F57:F68)</f>
        <v>20249</v>
      </c>
      <c r="G56" s="85">
        <f>SUM(G57:G68)</f>
        <v>20227</v>
      </c>
    </row>
    <row r="57" spans="1:7" s="28" customFormat="1">
      <c r="A57" s="71"/>
      <c r="B57" s="87" t="s">
        <v>97</v>
      </c>
      <c r="C57" s="70">
        <v>2962</v>
      </c>
      <c r="D57" s="70">
        <v>2962</v>
      </c>
      <c r="E57" s="70">
        <v>2962</v>
      </c>
      <c r="F57" s="70">
        <v>2962</v>
      </c>
      <c r="G57" s="70">
        <v>2962</v>
      </c>
    </row>
    <row r="58" spans="1:7" s="28" customFormat="1" ht="25.5">
      <c r="A58" s="71"/>
      <c r="B58" s="68" t="s">
        <v>326</v>
      </c>
      <c r="C58" s="70"/>
      <c r="D58" s="70"/>
      <c r="E58" s="70"/>
      <c r="F58" s="70">
        <v>942</v>
      </c>
      <c r="G58" s="70">
        <v>942</v>
      </c>
    </row>
    <row r="59" spans="1:7" s="28" customFormat="1">
      <c r="A59" s="71"/>
      <c r="B59" s="87" t="s">
        <v>307</v>
      </c>
      <c r="C59" s="70"/>
      <c r="D59" s="70"/>
      <c r="E59" s="70">
        <v>40</v>
      </c>
      <c r="F59" s="70">
        <v>40</v>
      </c>
      <c r="G59" s="70">
        <v>40</v>
      </c>
    </row>
    <row r="60" spans="1:7" s="28" customFormat="1">
      <c r="A60" s="71"/>
      <c r="B60" s="87" t="s">
        <v>349</v>
      </c>
      <c r="C60" s="70"/>
      <c r="D60" s="70"/>
      <c r="E60" s="70"/>
      <c r="F60" s="70"/>
      <c r="G60" s="70">
        <v>100</v>
      </c>
    </row>
    <row r="61" spans="1:7" s="28" customFormat="1">
      <c r="A61" s="71"/>
      <c r="B61" s="87" t="s">
        <v>76</v>
      </c>
      <c r="C61" s="70">
        <v>3685</v>
      </c>
      <c r="D61" s="70">
        <v>3685</v>
      </c>
      <c r="E61" s="70">
        <v>3809</v>
      </c>
      <c r="F61" s="70">
        <v>3809</v>
      </c>
      <c r="G61" s="70">
        <v>3809</v>
      </c>
    </row>
    <row r="62" spans="1:7" s="28" customFormat="1" ht="25.5">
      <c r="A62" s="71"/>
      <c r="B62" s="68" t="s">
        <v>327</v>
      </c>
      <c r="C62" s="70"/>
      <c r="D62" s="70"/>
      <c r="E62" s="70"/>
      <c r="F62" s="70">
        <v>202</v>
      </c>
      <c r="G62" s="70">
        <v>202</v>
      </c>
    </row>
    <row r="63" spans="1:7" s="28" customFormat="1">
      <c r="A63" s="71"/>
      <c r="B63" s="87" t="s">
        <v>125</v>
      </c>
      <c r="C63" s="70">
        <v>13500</v>
      </c>
      <c r="D63" s="70">
        <v>10500</v>
      </c>
      <c r="E63" s="70">
        <v>10630</v>
      </c>
      <c r="F63" s="70">
        <v>10630</v>
      </c>
      <c r="G63" s="70">
        <v>10630</v>
      </c>
    </row>
    <row r="64" spans="1:7" s="28" customFormat="1">
      <c r="A64" s="71"/>
      <c r="B64" s="87" t="s">
        <v>259</v>
      </c>
      <c r="C64" s="70"/>
      <c r="D64" s="70">
        <v>1000</v>
      </c>
      <c r="E64" s="70">
        <v>1000</v>
      </c>
      <c r="F64" s="70">
        <v>1000</v>
      </c>
      <c r="G64" s="70">
        <v>878</v>
      </c>
    </row>
    <row r="65" spans="1:7" s="28" customFormat="1">
      <c r="A65" s="71"/>
      <c r="B65" s="71" t="s">
        <v>335</v>
      </c>
      <c r="C65" s="70"/>
      <c r="D65" s="70"/>
      <c r="E65" s="70"/>
      <c r="F65" s="70">
        <v>650</v>
      </c>
      <c r="G65" s="70">
        <v>650</v>
      </c>
    </row>
    <row r="66" spans="1:7" s="28" customFormat="1">
      <c r="A66" s="71"/>
      <c r="B66" s="87" t="s">
        <v>271</v>
      </c>
      <c r="C66" s="70"/>
      <c r="D66" s="70">
        <v>2</v>
      </c>
      <c r="E66" s="70">
        <v>2</v>
      </c>
      <c r="F66" s="70">
        <v>2</v>
      </c>
      <c r="G66" s="70">
        <v>2</v>
      </c>
    </row>
    <row r="67" spans="1:7" s="28" customFormat="1">
      <c r="A67" s="71"/>
      <c r="B67" s="87" t="s">
        <v>287</v>
      </c>
      <c r="C67" s="70"/>
      <c r="D67" s="70">
        <v>2</v>
      </c>
      <c r="E67" s="70">
        <v>2</v>
      </c>
      <c r="F67" s="70">
        <v>2</v>
      </c>
      <c r="G67" s="70">
        <v>2</v>
      </c>
    </row>
    <row r="68" spans="1:7" s="28" customFormat="1">
      <c r="A68" s="71"/>
      <c r="B68" s="87" t="s">
        <v>184</v>
      </c>
      <c r="C68" s="70">
        <v>10</v>
      </c>
      <c r="D68" s="70">
        <v>10</v>
      </c>
      <c r="E68" s="70">
        <v>10</v>
      </c>
      <c r="F68" s="70">
        <v>10</v>
      </c>
      <c r="G68" s="70">
        <v>10</v>
      </c>
    </row>
    <row r="69" spans="1:7" s="28" customFormat="1">
      <c r="A69" s="9"/>
      <c r="B69" s="16"/>
      <c r="C69" s="53"/>
      <c r="D69" s="53"/>
      <c r="E69" s="53"/>
      <c r="F69" s="53"/>
      <c r="G69" s="53"/>
    </row>
    <row r="70" spans="1:7" s="28" customFormat="1">
      <c r="A70" s="83">
        <v>3141</v>
      </c>
      <c r="B70" s="84" t="s">
        <v>137</v>
      </c>
      <c r="C70" s="85">
        <f>SUM(C71)</f>
        <v>492</v>
      </c>
      <c r="D70" s="85">
        <f>SUM(D71)</f>
        <v>492</v>
      </c>
      <c r="E70" s="85">
        <f>SUM(E71)</f>
        <v>492</v>
      </c>
      <c r="F70" s="85">
        <f>SUM(F71)</f>
        <v>492</v>
      </c>
      <c r="G70" s="85">
        <f>SUM(G71)</f>
        <v>492</v>
      </c>
    </row>
    <row r="71" spans="1:7" s="28" customFormat="1">
      <c r="A71" s="102"/>
      <c r="B71" s="87" t="s">
        <v>13</v>
      </c>
      <c r="C71" s="70">
        <v>492</v>
      </c>
      <c r="D71" s="70">
        <v>492</v>
      </c>
      <c r="E71" s="70">
        <v>492</v>
      </c>
      <c r="F71" s="70">
        <v>492</v>
      </c>
      <c r="G71" s="70">
        <v>492</v>
      </c>
    </row>
    <row r="72" spans="1:7" s="28" customFormat="1">
      <c r="A72" s="103"/>
      <c r="B72" s="16"/>
      <c r="C72" s="53"/>
      <c r="D72" s="53"/>
      <c r="E72" s="53"/>
      <c r="F72" s="53"/>
      <c r="G72" s="53"/>
    </row>
    <row r="73" spans="1:7" s="28" customFormat="1">
      <c r="A73" s="83">
        <v>3314</v>
      </c>
      <c r="B73" s="84" t="s">
        <v>29</v>
      </c>
      <c r="C73" s="85">
        <f>SUM(C74:C77)</f>
        <v>1679</v>
      </c>
      <c r="D73" s="85">
        <f>SUM(D74:D77)</f>
        <v>1679</v>
      </c>
      <c r="E73" s="85">
        <f>SUM(E74:E77)</f>
        <v>1729</v>
      </c>
      <c r="F73" s="85">
        <f>SUM(F74:F77)</f>
        <v>1729</v>
      </c>
      <c r="G73" s="85">
        <f>SUM(G74:G77)</f>
        <v>1729</v>
      </c>
    </row>
    <row r="74" spans="1:7" s="28" customFormat="1">
      <c r="A74" s="71"/>
      <c r="B74" s="87" t="s">
        <v>57</v>
      </c>
      <c r="C74" s="69">
        <v>771</v>
      </c>
      <c r="D74" s="69">
        <v>771</v>
      </c>
      <c r="E74" s="69">
        <v>808</v>
      </c>
      <c r="F74" s="70">
        <v>808</v>
      </c>
      <c r="G74" s="70">
        <v>808</v>
      </c>
    </row>
    <row r="75" spans="1:7" s="28" customFormat="1">
      <c r="A75" s="71"/>
      <c r="B75" s="87" t="s">
        <v>58</v>
      </c>
      <c r="C75" s="69">
        <v>262</v>
      </c>
      <c r="D75" s="69">
        <v>262</v>
      </c>
      <c r="E75" s="69">
        <v>275</v>
      </c>
      <c r="F75" s="70">
        <v>275</v>
      </c>
      <c r="G75" s="70">
        <v>275</v>
      </c>
    </row>
    <row r="76" spans="1:7" s="28" customFormat="1">
      <c r="A76" s="71"/>
      <c r="B76" s="87" t="s">
        <v>120</v>
      </c>
      <c r="C76" s="70">
        <v>15</v>
      </c>
      <c r="D76" s="70">
        <v>15</v>
      </c>
      <c r="E76" s="70">
        <v>15</v>
      </c>
      <c r="F76" s="70">
        <v>15</v>
      </c>
      <c r="G76" s="70">
        <v>15</v>
      </c>
    </row>
    <row r="77" spans="1:7" s="28" customFormat="1">
      <c r="A77" s="71"/>
      <c r="B77" s="87" t="s">
        <v>77</v>
      </c>
      <c r="C77" s="70">
        <v>631</v>
      </c>
      <c r="D77" s="70">
        <v>631</v>
      </c>
      <c r="E77" s="70">
        <v>631</v>
      </c>
      <c r="F77" s="70">
        <v>631</v>
      </c>
      <c r="G77" s="70">
        <v>631</v>
      </c>
    </row>
    <row r="78" spans="1:7" s="28" customFormat="1">
      <c r="A78" s="9"/>
      <c r="B78" s="16"/>
      <c r="C78" s="53"/>
      <c r="D78" s="53"/>
      <c r="E78" s="53"/>
      <c r="F78" s="53"/>
      <c r="G78" s="53"/>
    </row>
    <row r="79" spans="1:7" s="28" customFormat="1">
      <c r="A79" s="83">
        <v>3315</v>
      </c>
      <c r="B79" s="84" t="s">
        <v>189</v>
      </c>
      <c r="C79" s="85">
        <f>SUM(C80:C81)</f>
        <v>227</v>
      </c>
      <c r="D79" s="85">
        <f>SUM(D80:D81)</f>
        <v>227</v>
      </c>
      <c r="E79" s="85">
        <f>SUM(E80:E81)</f>
        <v>217</v>
      </c>
      <c r="F79" s="85">
        <f>SUM(F80:F81)</f>
        <v>217</v>
      </c>
      <c r="G79" s="85">
        <f>SUM(G80:G81)</f>
        <v>217</v>
      </c>
    </row>
    <row r="80" spans="1:7" s="28" customFormat="1">
      <c r="A80" s="102"/>
      <c r="B80" s="87" t="s">
        <v>154</v>
      </c>
      <c r="C80" s="70">
        <v>90</v>
      </c>
      <c r="D80" s="70">
        <v>90</v>
      </c>
      <c r="E80" s="70">
        <v>80</v>
      </c>
      <c r="F80" s="70">
        <v>80</v>
      </c>
      <c r="G80" s="70">
        <v>80</v>
      </c>
    </row>
    <row r="81" spans="1:7" s="28" customFormat="1">
      <c r="A81" s="71"/>
      <c r="B81" s="87" t="s">
        <v>59</v>
      </c>
      <c r="C81" s="70">
        <v>137</v>
      </c>
      <c r="D81" s="70">
        <v>137</v>
      </c>
      <c r="E81" s="70">
        <v>137</v>
      </c>
      <c r="F81" s="70">
        <v>137</v>
      </c>
      <c r="G81" s="70">
        <v>137</v>
      </c>
    </row>
    <row r="82" spans="1:7" s="28" customFormat="1">
      <c r="A82" s="9"/>
      <c r="B82" s="16"/>
      <c r="C82" s="53"/>
      <c r="D82" s="53"/>
      <c r="E82" s="53"/>
      <c r="F82" s="53"/>
      <c r="G82" s="53"/>
    </row>
    <row r="83" spans="1:7" s="48" customFormat="1">
      <c r="A83" s="83">
        <v>3319</v>
      </c>
      <c r="B83" s="84" t="s">
        <v>30</v>
      </c>
      <c r="C83" s="85">
        <f>SUM(C84:C92)</f>
        <v>40387</v>
      </c>
      <c r="D83" s="85">
        <f>SUM(D84:D92)</f>
        <v>53828</v>
      </c>
      <c r="E83" s="85">
        <f>SUM(E84:E92)</f>
        <v>54009</v>
      </c>
      <c r="F83" s="85">
        <f>SUM(F84:F92)</f>
        <v>54009</v>
      </c>
      <c r="G83" s="85">
        <f>SUM(G84:G92)</f>
        <v>57009</v>
      </c>
    </row>
    <row r="84" spans="1:7" s="28" customFormat="1">
      <c r="A84" s="90"/>
      <c r="B84" s="87" t="s">
        <v>113</v>
      </c>
      <c r="C84" s="70">
        <v>1200</v>
      </c>
      <c r="D84" s="70">
        <v>1400</v>
      </c>
      <c r="E84" s="70">
        <v>1417</v>
      </c>
      <c r="F84" s="70">
        <v>1417</v>
      </c>
      <c r="G84" s="70">
        <v>1417</v>
      </c>
    </row>
    <row r="85" spans="1:7" s="28" customFormat="1">
      <c r="A85" s="90"/>
      <c r="B85" s="87" t="s">
        <v>9</v>
      </c>
      <c r="C85" s="70">
        <v>45</v>
      </c>
      <c r="D85" s="70">
        <v>45</v>
      </c>
      <c r="E85" s="70">
        <v>45</v>
      </c>
      <c r="F85" s="70">
        <v>45</v>
      </c>
      <c r="G85" s="70">
        <v>45</v>
      </c>
    </row>
    <row r="86" spans="1:7" s="28" customFormat="1">
      <c r="A86" s="90"/>
      <c r="B86" s="87" t="s">
        <v>95</v>
      </c>
      <c r="C86" s="70">
        <v>132</v>
      </c>
      <c r="D86" s="70">
        <v>132</v>
      </c>
      <c r="E86" s="70">
        <v>132</v>
      </c>
      <c r="F86" s="70">
        <v>132</v>
      </c>
      <c r="G86" s="70">
        <v>132</v>
      </c>
    </row>
    <row r="87" spans="1:7" s="28" customFormat="1">
      <c r="A87" s="90"/>
      <c r="B87" s="87" t="s">
        <v>105</v>
      </c>
      <c r="C87" s="70">
        <v>40</v>
      </c>
      <c r="D87" s="70">
        <v>40</v>
      </c>
      <c r="E87" s="70">
        <v>40</v>
      </c>
      <c r="F87" s="70">
        <v>40</v>
      </c>
      <c r="G87" s="70">
        <v>40</v>
      </c>
    </row>
    <row r="88" spans="1:7" s="28" customFormat="1" ht="11.25" customHeight="1">
      <c r="A88" s="90"/>
      <c r="B88" s="87" t="s">
        <v>266</v>
      </c>
      <c r="C88" s="70"/>
      <c r="D88" s="70">
        <v>50</v>
      </c>
      <c r="E88" s="70">
        <v>50</v>
      </c>
      <c r="F88" s="70">
        <v>50</v>
      </c>
      <c r="G88" s="70">
        <v>50</v>
      </c>
    </row>
    <row r="89" spans="1:7" s="28" customFormat="1">
      <c r="A89" s="90"/>
      <c r="B89" s="87" t="s">
        <v>260</v>
      </c>
      <c r="C89" s="70">
        <v>300</v>
      </c>
      <c r="D89" s="70">
        <v>2401</v>
      </c>
      <c r="E89" s="70">
        <v>2565</v>
      </c>
      <c r="F89" s="70">
        <v>2565</v>
      </c>
      <c r="G89" s="70">
        <v>2565</v>
      </c>
    </row>
    <row r="90" spans="1:7" s="28" customFormat="1">
      <c r="A90" s="90"/>
      <c r="B90" s="87" t="s">
        <v>328</v>
      </c>
      <c r="C90" s="70"/>
      <c r="D90" s="70"/>
      <c r="E90" s="70"/>
      <c r="F90" s="70">
        <v>49760</v>
      </c>
      <c r="G90" s="70">
        <v>52760</v>
      </c>
    </row>
    <row r="91" spans="1:7" s="28" customFormat="1">
      <c r="A91" s="90"/>
      <c r="B91" s="72" t="s">
        <v>223</v>
      </c>
      <c r="C91" s="70">
        <v>33430</v>
      </c>
      <c r="D91" s="70">
        <v>44520</v>
      </c>
      <c r="E91" s="70">
        <v>44520</v>
      </c>
      <c r="F91" s="70">
        <v>0</v>
      </c>
      <c r="G91" s="70">
        <v>0</v>
      </c>
    </row>
    <row r="92" spans="1:7" s="28" customFormat="1">
      <c r="A92" s="90"/>
      <c r="B92" s="72" t="s">
        <v>200</v>
      </c>
      <c r="C92" s="70">
        <v>5240</v>
      </c>
      <c r="D92" s="70">
        <v>5240</v>
      </c>
      <c r="E92" s="70">
        <v>5240</v>
      </c>
      <c r="F92" s="70">
        <v>0</v>
      </c>
      <c r="G92" s="70">
        <v>0</v>
      </c>
    </row>
    <row r="93" spans="1:7" s="47" customFormat="1">
      <c r="A93" s="104"/>
      <c r="B93" s="16"/>
      <c r="C93" s="105"/>
      <c r="D93" s="105"/>
      <c r="E93" s="105"/>
      <c r="F93" s="105"/>
      <c r="G93" s="105"/>
    </row>
    <row r="94" spans="1:7" s="37" customFormat="1">
      <c r="A94" s="83">
        <v>3322</v>
      </c>
      <c r="B94" s="84" t="s">
        <v>36</v>
      </c>
      <c r="C94" s="85">
        <f>SUM(C95:C97)</f>
        <v>22568</v>
      </c>
      <c r="D94" s="85">
        <f>SUM(D95:D97)</f>
        <v>22568</v>
      </c>
      <c r="E94" s="85">
        <f>SUM(E95:E97)</f>
        <v>22568</v>
      </c>
      <c r="F94" s="85">
        <f>SUM(F95:F97)</f>
        <v>22568</v>
      </c>
      <c r="G94" s="85">
        <f>SUM(G95:G97)</f>
        <v>22568</v>
      </c>
    </row>
    <row r="95" spans="1:7" s="28" customFormat="1">
      <c r="A95" s="106"/>
      <c r="B95" s="107" t="s">
        <v>107</v>
      </c>
      <c r="C95" s="70">
        <v>200</v>
      </c>
      <c r="D95" s="70">
        <v>200</v>
      </c>
      <c r="E95" s="70">
        <v>200</v>
      </c>
      <c r="F95" s="70">
        <v>200</v>
      </c>
      <c r="G95" s="70">
        <v>200</v>
      </c>
    </row>
    <row r="96" spans="1:7" s="28" customFormat="1">
      <c r="A96" s="106"/>
      <c r="B96" s="107" t="s">
        <v>37</v>
      </c>
      <c r="C96" s="70">
        <v>878</v>
      </c>
      <c r="D96" s="70">
        <v>878</v>
      </c>
      <c r="E96" s="70">
        <v>878</v>
      </c>
      <c r="F96" s="70">
        <v>878</v>
      </c>
      <c r="G96" s="70">
        <v>878</v>
      </c>
    </row>
    <row r="97" spans="1:7" s="37" customFormat="1">
      <c r="A97" s="88"/>
      <c r="B97" s="107" t="s">
        <v>42</v>
      </c>
      <c r="C97" s="70">
        <v>21490</v>
      </c>
      <c r="D97" s="70">
        <v>21490</v>
      </c>
      <c r="E97" s="70">
        <v>21490</v>
      </c>
      <c r="F97" s="70">
        <v>21490</v>
      </c>
      <c r="G97" s="70">
        <v>21490</v>
      </c>
    </row>
    <row r="98" spans="1:7" s="28" customFormat="1">
      <c r="A98" s="9"/>
      <c r="B98" s="108"/>
      <c r="C98" s="53"/>
      <c r="D98" s="53"/>
      <c r="E98" s="53"/>
      <c r="F98" s="53"/>
      <c r="G98" s="53"/>
    </row>
    <row r="99" spans="1:7" s="28" customFormat="1">
      <c r="A99" s="83">
        <v>3322</v>
      </c>
      <c r="B99" s="84" t="s">
        <v>126</v>
      </c>
      <c r="C99" s="85">
        <f>SUM(C100:C104)</f>
        <v>405</v>
      </c>
      <c r="D99" s="85">
        <f>SUM(D100:D104)</f>
        <v>563</v>
      </c>
      <c r="E99" s="85">
        <f>SUM(E100:E104)</f>
        <v>838</v>
      </c>
      <c r="F99" s="85">
        <f>SUM(F100:F104)</f>
        <v>838</v>
      </c>
      <c r="G99" s="85">
        <f>SUM(G100:G104)</f>
        <v>738</v>
      </c>
    </row>
    <row r="100" spans="1:7" s="28" customFormat="1">
      <c r="A100" s="102"/>
      <c r="B100" s="89" t="s">
        <v>208</v>
      </c>
      <c r="C100" s="70">
        <v>250</v>
      </c>
      <c r="D100" s="70">
        <v>250</v>
      </c>
      <c r="E100" s="70">
        <v>35</v>
      </c>
      <c r="F100" s="70">
        <v>35</v>
      </c>
      <c r="G100" s="70">
        <v>35</v>
      </c>
    </row>
    <row r="101" spans="1:7" s="28" customFormat="1">
      <c r="A101" s="102"/>
      <c r="B101" s="89" t="s">
        <v>309</v>
      </c>
      <c r="C101" s="70"/>
      <c r="D101" s="70"/>
      <c r="E101" s="70">
        <v>440</v>
      </c>
      <c r="F101" s="70">
        <v>440</v>
      </c>
      <c r="G101" s="70">
        <v>440</v>
      </c>
    </row>
    <row r="102" spans="1:7" s="28" customFormat="1">
      <c r="A102" s="102"/>
      <c r="B102" s="87" t="s">
        <v>310</v>
      </c>
      <c r="C102" s="70"/>
      <c r="D102" s="70"/>
      <c r="E102" s="70">
        <v>50</v>
      </c>
      <c r="F102" s="70">
        <v>50</v>
      </c>
      <c r="G102" s="70">
        <v>50</v>
      </c>
    </row>
    <row r="103" spans="1:7" s="28" customFormat="1">
      <c r="A103" s="102"/>
      <c r="B103" s="89" t="s">
        <v>267</v>
      </c>
      <c r="C103" s="70"/>
      <c r="D103" s="70">
        <v>100</v>
      </c>
      <c r="E103" s="70">
        <v>100</v>
      </c>
      <c r="F103" s="70">
        <v>100</v>
      </c>
      <c r="G103" s="70">
        <v>0</v>
      </c>
    </row>
    <row r="104" spans="1:7" s="28" customFormat="1">
      <c r="A104" s="71"/>
      <c r="B104" s="89" t="s">
        <v>10</v>
      </c>
      <c r="C104" s="70">
        <v>155</v>
      </c>
      <c r="D104" s="70">
        <v>213</v>
      </c>
      <c r="E104" s="70">
        <v>213</v>
      </c>
      <c r="F104" s="70">
        <v>213</v>
      </c>
      <c r="G104" s="70">
        <v>213</v>
      </c>
    </row>
    <row r="105" spans="1:7" s="28" customFormat="1">
      <c r="A105" s="9"/>
      <c r="B105" s="108"/>
      <c r="C105" s="53"/>
      <c r="D105" s="53"/>
      <c r="E105" s="53"/>
      <c r="F105" s="53"/>
      <c r="G105" s="53"/>
    </row>
    <row r="106" spans="1:7" s="28" customFormat="1">
      <c r="A106" s="83">
        <v>3341</v>
      </c>
      <c r="B106" s="84" t="s">
        <v>138</v>
      </c>
      <c r="C106" s="85">
        <f>SUM(C107:C109)</f>
        <v>1001</v>
      </c>
      <c r="D106" s="85">
        <f>SUM(D107:D109)</f>
        <v>1001</v>
      </c>
      <c r="E106" s="85">
        <f>SUM(E107:E109)</f>
        <v>1001</v>
      </c>
      <c r="F106" s="85">
        <f>SUM(F107:F109)</f>
        <v>1001</v>
      </c>
      <c r="G106" s="85">
        <f>SUM(G107:G109)</f>
        <v>1035</v>
      </c>
    </row>
    <row r="107" spans="1:7" s="28" customFormat="1">
      <c r="A107" s="71"/>
      <c r="B107" s="87" t="s">
        <v>78</v>
      </c>
      <c r="C107" s="70">
        <v>971</v>
      </c>
      <c r="D107" s="70">
        <v>971</v>
      </c>
      <c r="E107" s="70">
        <v>971</v>
      </c>
      <c r="F107" s="70">
        <v>971</v>
      </c>
      <c r="G107" s="70">
        <v>971</v>
      </c>
    </row>
    <row r="108" spans="1:7" s="28" customFormat="1">
      <c r="A108" s="71"/>
      <c r="B108" s="87" t="s">
        <v>348</v>
      </c>
      <c r="C108" s="70"/>
      <c r="D108" s="70"/>
      <c r="E108" s="70"/>
      <c r="F108" s="70"/>
      <c r="G108" s="70">
        <v>34</v>
      </c>
    </row>
    <row r="109" spans="1:7" s="28" customFormat="1">
      <c r="A109" s="71"/>
      <c r="B109" s="87" t="s">
        <v>205</v>
      </c>
      <c r="C109" s="70">
        <v>30</v>
      </c>
      <c r="D109" s="70">
        <v>30</v>
      </c>
      <c r="E109" s="70">
        <v>30</v>
      </c>
      <c r="F109" s="70">
        <v>30</v>
      </c>
      <c r="G109" s="70">
        <v>30</v>
      </c>
    </row>
    <row r="110" spans="1:7" s="28" customFormat="1">
      <c r="A110" s="2"/>
      <c r="B110" s="12"/>
      <c r="C110" s="53"/>
      <c r="D110" s="53"/>
      <c r="E110" s="53"/>
      <c r="F110" s="53"/>
      <c r="G110" s="53"/>
    </row>
    <row r="111" spans="1:7" s="48" customFormat="1">
      <c r="A111" s="83">
        <v>3349</v>
      </c>
      <c r="B111" s="84" t="s">
        <v>139</v>
      </c>
      <c r="C111" s="85">
        <v>290</v>
      </c>
      <c r="D111" s="85">
        <v>290</v>
      </c>
      <c r="E111" s="85">
        <v>290</v>
      </c>
      <c r="F111" s="86">
        <v>290</v>
      </c>
      <c r="G111" s="86">
        <v>290</v>
      </c>
    </row>
    <row r="112" spans="1:7" s="48" customFormat="1">
      <c r="A112" s="99"/>
      <c r="B112" s="109"/>
      <c r="C112" s="101"/>
      <c r="D112" s="101"/>
      <c r="E112" s="101"/>
      <c r="F112" s="101"/>
      <c r="G112" s="101"/>
    </row>
    <row r="113" spans="1:7" s="48" customFormat="1">
      <c r="A113" s="83">
        <v>3399</v>
      </c>
      <c r="B113" s="84" t="s">
        <v>140</v>
      </c>
      <c r="C113" s="85">
        <v>195</v>
      </c>
      <c r="D113" s="85">
        <v>195</v>
      </c>
      <c r="E113" s="85">
        <v>195</v>
      </c>
      <c r="F113" s="86">
        <v>195</v>
      </c>
      <c r="G113" s="86">
        <v>195</v>
      </c>
    </row>
    <row r="114" spans="1:7" s="48" customFormat="1">
      <c r="A114" s="99"/>
      <c r="B114" s="109"/>
      <c r="C114" s="101"/>
      <c r="D114" s="101"/>
      <c r="E114" s="101"/>
      <c r="F114" s="101"/>
      <c r="G114" s="101"/>
    </row>
    <row r="115" spans="1:7" s="28" customFormat="1">
      <c r="A115" s="83">
        <v>3421</v>
      </c>
      <c r="B115" s="84" t="s">
        <v>210</v>
      </c>
      <c r="C115" s="85">
        <f>SUM(C116:C116)</f>
        <v>855</v>
      </c>
      <c r="D115" s="85">
        <f>SUM(D116:D116)</f>
        <v>855</v>
      </c>
      <c r="E115" s="85">
        <f>SUM(E116:E116)</f>
        <v>855</v>
      </c>
      <c r="F115" s="85">
        <f>SUM(F116:F116)</f>
        <v>855</v>
      </c>
      <c r="G115" s="85">
        <f>SUM(G116:G116)</f>
        <v>855</v>
      </c>
    </row>
    <row r="116" spans="1:7" s="28" customFormat="1">
      <c r="A116" s="102"/>
      <c r="B116" s="87" t="s">
        <v>209</v>
      </c>
      <c r="C116" s="70">
        <v>855</v>
      </c>
      <c r="D116" s="70">
        <v>855</v>
      </c>
      <c r="E116" s="70">
        <v>855</v>
      </c>
      <c r="F116" s="70">
        <v>855</v>
      </c>
      <c r="G116" s="70">
        <v>855</v>
      </c>
    </row>
    <row r="117" spans="1:7" s="28" customFormat="1">
      <c r="A117" s="103"/>
      <c r="B117" s="17"/>
      <c r="C117" s="53"/>
      <c r="D117" s="53"/>
      <c r="E117" s="53"/>
      <c r="F117" s="53"/>
      <c r="G117" s="53"/>
    </row>
    <row r="118" spans="1:7" s="48" customFormat="1">
      <c r="A118" s="83">
        <v>3429</v>
      </c>
      <c r="B118" s="84" t="s">
        <v>141</v>
      </c>
      <c r="C118" s="85">
        <f>SUM(C119:C124)</f>
        <v>3049</v>
      </c>
      <c r="D118" s="85">
        <f>SUM(D119:D124)</f>
        <v>3249</v>
      </c>
      <c r="E118" s="85">
        <f>SUM(E119:E124)</f>
        <v>3299</v>
      </c>
      <c r="F118" s="85">
        <f>SUM(F119:F124)</f>
        <v>3299</v>
      </c>
      <c r="G118" s="85">
        <f>SUM(G119:G124)</f>
        <v>3299</v>
      </c>
    </row>
    <row r="119" spans="1:7" s="28" customFormat="1">
      <c r="A119" s="106"/>
      <c r="B119" s="87" t="s">
        <v>124</v>
      </c>
      <c r="C119" s="70">
        <v>509</v>
      </c>
      <c r="D119" s="70">
        <v>509</v>
      </c>
      <c r="E119" s="70">
        <v>509</v>
      </c>
      <c r="F119" s="70">
        <v>509</v>
      </c>
      <c r="G119" s="70">
        <v>509</v>
      </c>
    </row>
    <row r="120" spans="1:7" s="28" customFormat="1">
      <c r="A120" s="106"/>
      <c r="B120" s="87" t="s">
        <v>50</v>
      </c>
      <c r="C120" s="70">
        <v>40</v>
      </c>
      <c r="D120" s="70">
        <v>40</v>
      </c>
      <c r="E120" s="70">
        <v>40</v>
      </c>
      <c r="F120" s="70">
        <v>40</v>
      </c>
      <c r="G120" s="70">
        <v>40</v>
      </c>
    </row>
    <row r="121" spans="1:7" s="28" customFormat="1" ht="13.5" customHeight="1">
      <c r="A121" s="106"/>
      <c r="B121" s="87" t="s">
        <v>317</v>
      </c>
      <c r="C121" s="70"/>
      <c r="D121" s="70"/>
      <c r="E121" s="70">
        <v>50</v>
      </c>
      <c r="F121" s="70">
        <v>50</v>
      </c>
      <c r="G121" s="70">
        <v>50</v>
      </c>
    </row>
    <row r="122" spans="1:7" s="28" customFormat="1">
      <c r="A122" s="106"/>
      <c r="B122" s="87" t="s">
        <v>290</v>
      </c>
      <c r="C122" s="70"/>
      <c r="D122" s="70">
        <v>100</v>
      </c>
      <c r="E122" s="70">
        <v>100</v>
      </c>
      <c r="F122" s="70">
        <v>100</v>
      </c>
      <c r="G122" s="70">
        <v>100</v>
      </c>
    </row>
    <row r="123" spans="1:7" s="28" customFormat="1">
      <c r="A123" s="106"/>
      <c r="B123" s="87" t="s">
        <v>224</v>
      </c>
      <c r="C123" s="70">
        <v>1500</v>
      </c>
      <c r="D123" s="70">
        <v>1600</v>
      </c>
      <c r="E123" s="70">
        <v>1600</v>
      </c>
      <c r="F123" s="70">
        <v>1600</v>
      </c>
      <c r="G123" s="70">
        <v>1600</v>
      </c>
    </row>
    <row r="124" spans="1:7" s="28" customFormat="1">
      <c r="A124" s="106"/>
      <c r="B124" s="87" t="s">
        <v>3</v>
      </c>
      <c r="C124" s="70">
        <v>1000</v>
      </c>
      <c r="D124" s="70">
        <v>1000</v>
      </c>
      <c r="E124" s="70">
        <v>1000</v>
      </c>
      <c r="F124" s="70">
        <v>1000</v>
      </c>
      <c r="G124" s="70">
        <v>1000</v>
      </c>
    </row>
    <row r="125" spans="1:7" s="28" customFormat="1">
      <c r="A125" s="110"/>
      <c r="B125" s="16"/>
      <c r="C125" s="105"/>
      <c r="D125" s="105"/>
      <c r="E125" s="105"/>
      <c r="F125" s="105"/>
      <c r="G125" s="105"/>
    </row>
    <row r="126" spans="1:7" s="28" customFormat="1">
      <c r="A126" s="83">
        <v>3612</v>
      </c>
      <c r="B126" s="84" t="s">
        <v>12</v>
      </c>
      <c r="C126" s="85">
        <f>SUM(C127:C130)</f>
        <v>22883</v>
      </c>
      <c r="D126" s="85">
        <f>SUM(D127:D130)</f>
        <v>27107</v>
      </c>
      <c r="E126" s="85">
        <f>SUM(E127:E130)</f>
        <v>26882</v>
      </c>
      <c r="F126" s="85">
        <f>SUM(F127:F130)</f>
        <v>26882</v>
      </c>
      <c r="G126" s="85">
        <f>SUM(G127:G130)</f>
        <v>27002</v>
      </c>
    </row>
    <row r="127" spans="1:7" s="28" customFormat="1" ht="25.5">
      <c r="A127" s="111"/>
      <c r="B127" s="87" t="s">
        <v>60</v>
      </c>
      <c r="C127" s="70">
        <v>22658</v>
      </c>
      <c r="D127" s="70">
        <v>26592</v>
      </c>
      <c r="E127" s="70">
        <v>26592</v>
      </c>
      <c r="F127" s="70">
        <v>26592</v>
      </c>
      <c r="G127" s="70">
        <v>26592</v>
      </c>
    </row>
    <row r="128" spans="1:7" s="28" customFormat="1">
      <c r="A128" s="111"/>
      <c r="B128" s="87" t="s">
        <v>344</v>
      </c>
      <c r="C128" s="70"/>
      <c r="D128" s="70"/>
      <c r="E128" s="70"/>
      <c r="F128" s="70"/>
      <c r="G128" s="70">
        <v>120</v>
      </c>
    </row>
    <row r="129" spans="1:7" s="28" customFormat="1">
      <c r="A129" s="111"/>
      <c r="B129" s="87" t="s">
        <v>261</v>
      </c>
      <c r="C129" s="70"/>
      <c r="D129" s="70">
        <v>290</v>
      </c>
      <c r="E129" s="70">
        <v>290</v>
      </c>
      <c r="F129" s="70">
        <v>290</v>
      </c>
      <c r="G129" s="70">
        <v>290</v>
      </c>
    </row>
    <row r="130" spans="1:7" s="28" customFormat="1">
      <c r="A130" s="71"/>
      <c r="B130" s="87" t="s">
        <v>227</v>
      </c>
      <c r="C130" s="70">
        <v>225</v>
      </c>
      <c r="D130" s="70">
        <v>225</v>
      </c>
      <c r="E130" s="70">
        <v>0</v>
      </c>
      <c r="F130" s="70">
        <v>0</v>
      </c>
      <c r="G130" s="70">
        <v>0</v>
      </c>
    </row>
    <row r="131" spans="1:7" s="28" customFormat="1">
      <c r="A131" s="9"/>
      <c r="B131" s="16"/>
      <c r="C131" s="53"/>
      <c r="D131" s="53"/>
      <c r="E131" s="53"/>
      <c r="F131" s="53"/>
      <c r="G131" s="53"/>
    </row>
    <row r="132" spans="1:7" s="28" customFormat="1">
      <c r="A132" s="83">
        <v>3613</v>
      </c>
      <c r="B132" s="84" t="s">
        <v>0</v>
      </c>
      <c r="C132" s="85">
        <f>SUM(C133:C136)</f>
        <v>13154</v>
      </c>
      <c r="D132" s="85">
        <f>SUM(D133:D136)</f>
        <v>766</v>
      </c>
      <c r="E132" s="85">
        <f>SUM(E133:E136)</f>
        <v>541</v>
      </c>
      <c r="F132" s="85">
        <f>SUM(F133:F136)</f>
        <v>541</v>
      </c>
      <c r="G132" s="85">
        <f>SUM(G133:G136)</f>
        <v>561</v>
      </c>
    </row>
    <row r="133" spans="1:7" s="43" customFormat="1">
      <c r="A133" s="112"/>
      <c r="B133" s="96" t="s">
        <v>110</v>
      </c>
      <c r="C133" s="69">
        <v>12400</v>
      </c>
      <c r="D133" s="69">
        <v>0</v>
      </c>
      <c r="E133" s="69">
        <v>0</v>
      </c>
      <c r="F133" s="70">
        <v>0</v>
      </c>
      <c r="G133" s="70">
        <v>20</v>
      </c>
    </row>
    <row r="134" spans="1:7" s="43" customFormat="1">
      <c r="A134" s="112"/>
      <c r="B134" s="87" t="s">
        <v>227</v>
      </c>
      <c r="C134" s="69">
        <v>225</v>
      </c>
      <c r="D134" s="69">
        <v>225</v>
      </c>
      <c r="E134" s="69">
        <v>0</v>
      </c>
      <c r="F134" s="70">
        <v>0</v>
      </c>
      <c r="G134" s="70">
        <v>0</v>
      </c>
    </row>
    <row r="135" spans="1:7" s="28" customFormat="1">
      <c r="A135" s="111"/>
      <c r="B135" s="87" t="s">
        <v>150</v>
      </c>
      <c r="C135" s="113">
        <v>179</v>
      </c>
      <c r="D135" s="113">
        <v>191</v>
      </c>
      <c r="E135" s="113">
        <v>191</v>
      </c>
      <c r="F135" s="70">
        <v>191</v>
      </c>
      <c r="G135" s="70">
        <v>191</v>
      </c>
    </row>
    <row r="136" spans="1:7" s="28" customFormat="1">
      <c r="A136" s="111"/>
      <c r="B136" s="87" t="s">
        <v>1</v>
      </c>
      <c r="C136" s="70">
        <v>350</v>
      </c>
      <c r="D136" s="70">
        <v>350</v>
      </c>
      <c r="E136" s="70">
        <v>350</v>
      </c>
      <c r="F136" s="70">
        <v>350</v>
      </c>
      <c r="G136" s="70">
        <v>350</v>
      </c>
    </row>
    <row r="137" spans="1:7" s="28" customFormat="1">
      <c r="A137" s="2"/>
      <c r="B137" s="12"/>
      <c r="C137" s="53"/>
      <c r="D137" s="53"/>
      <c r="E137" s="53"/>
      <c r="F137" s="53"/>
      <c r="G137" s="53"/>
    </row>
    <row r="138" spans="1:7" s="48" customFormat="1">
      <c r="A138" s="83">
        <v>3631</v>
      </c>
      <c r="B138" s="84" t="s">
        <v>142</v>
      </c>
      <c r="C138" s="85">
        <f>SUM(C139:C142)</f>
        <v>300</v>
      </c>
      <c r="D138" s="85">
        <f>SUM(D139:D142)</f>
        <v>1100</v>
      </c>
      <c r="E138" s="85">
        <f>SUM(E139:E142)</f>
        <v>1100</v>
      </c>
      <c r="F138" s="85">
        <f>SUM(F139:F142)</f>
        <v>1100</v>
      </c>
      <c r="G138" s="85">
        <f>SUM(G139:G142)</f>
        <v>900</v>
      </c>
    </row>
    <row r="139" spans="1:7" s="57" customFormat="1">
      <c r="A139" s="95"/>
      <c r="B139" s="96" t="s">
        <v>262</v>
      </c>
      <c r="C139" s="69"/>
      <c r="D139" s="69">
        <v>300</v>
      </c>
      <c r="E139" s="69">
        <v>300</v>
      </c>
      <c r="F139" s="70">
        <v>300</v>
      </c>
      <c r="G139" s="70">
        <v>100</v>
      </c>
    </row>
    <row r="140" spans="1:7" s="43" customFormat="1">
      <c r="A140" s="112"/>
      <c r="B140" s="96" t="s">
        <v>286</v>
      </c>
      <c r="C140" s="69"/>
      <c r="D140" s="69">
        <v>500</v>
      </c>
      <c r="E140" s="69">
        <v>500</v>
      </c>
      <c r="F140" s="70">
        <v>500</v>
      </c>
      <c r="G140" s="70">
        <v>500</v>
      </c>
    </row>
    <row r="141" spans="1:7" s="28" customFormat="1">
      <c r="A141" s="71"/>
      <c r="B141" s="87" t="s">
        <v>79</v>
      </c>
      <c r="C141" s="70">
        <v>100</v>
      </c>
      <c r="D141" s="70">
        <v>100</v>
      </c>
      <c r="E141" s="70">
        <v>100</v>
      </c>
      <c r="F141" s="70">
        <v>100</v>
      </c>
      <c r="G141" s="70">
        <v>100</v>
      </c>
    </row>
    <row r="142" spans="1:7" s="28" customFormat="1">
      <c r="A142" s="71"/>
      <c r="B142" s="87" t="s">
        <v>127</v>
      </c>
      <c r="C142" s="70">
        <v>200</v>
      </c>
      <c r="D142" s="70">
        <v>200</v>
      </c>
      <c r="E142" s="70">
        <v>200</v>
      </c>
      <c r="F142" s="70">
        <v>200</v>
      </c>
      <c r="G142" s="70">
        <v>200</v>
      </c>
    </row>
    <row r="143" spans="1:7" s="28" customFormat="1">
      <c r="A143" s="3"/>
      <c r="B143" s="12"/>
      <c r="C143" s="53"/>
      <c r="D143" s="53"/>
      <c r="E143" s="53"/>
      <c r="F143" s="53"/>
      <c r="G143" s="53"/>
    </row>
    <row r="144" spans="1:7" s="48" customFormat="1">
      <c r="A144" s="83">
        <v>3632</v>
      </c>
      <c r="B144" s="84" t="s">
        <v>143</v>
      </c>
      <c r="C144" s="85">
        <f>SUM(C145:C146)</f>
        <v>20</v>
      </c>
      <c r="D144" s="85">
        <f>SUM(D145:D146)</f>
        <v>20</v>
      </c>
      <c r="E144" s="85">
        <f>SUM(E145:E146)</f>
        <v>20</v>
      </c>
      <c r="F144" s="85">
        <f>SUM(F145:F146)</f>
        <v>20</v>
      </c>
      <c r="G144" s="85">
        <f>SUM(G145:G146)</f>
        <v>20</v>
      </c>
    </row>
    <row r="145" spans="1:7" s="57" customFormat="1">
      <c r="A145" s="95"/>
      <c r="B145" s="96" t="s">
        <v>279</v>
      </c>
      <c r="C145" s="69">
        <v>0</v>
      </c>
      <c r="D145" s="69">
        <v>0</v>
      </c>
      <c r="E145" s="69">
        <v>0</v>
      </c>
      <c r="F145" s="70">
        <v>0</v>
      </c>
      <c r="G145" s="70">
        <v>0</v>
      </c>
    </row>
    <row r="146" spans="1:7" s="48" customFormat="1">
      <c r="A146" s="88"/>
      <c r="B146" s="97" t="s">
        <v>63</v>
      </c>
      <c r="C146" s="70">
        <v>20</v>
      </c>
      <c r="D146" s="70">
        <v>20</v>
      </c>
      <c r="E146" s="70">
        <v>20</v>
      </c>
      <c r="F146" s="70">
        <v>20</v>
      </c>
      <c r="G146" s="70">
        <v>20</v>
      </c>
    </row>
    <row r="147" spans="1:7" s="28" customFormat="1">
      <c r="A147" s="2"/>
      <c r="B147" s="12"/>
      <c r="C147" s="53"/>
      <c r="D147" s="53"/>
      <c r="E147" s="53"/>
      <c r="F147" s="53"/>
      <c r="G147" s="53"/>
    </row>
    <row r="148" spans="1:7" s="48" customFormat="1">
      <c r="A148" s="83">
        <v>3633</v>
      </c>
      <c r="B148" s="84" t="s">
        <v>145</v>
      </c>
      <c r="C148" s="85">
        <f>SUM(C149:C149)</f>
        <v>50</v>
      </c>
      <c r="D148" s="85">
        <f>SUM(D149:D149)</f>
        <v>50</v>
      </c>
      <c r="E148" s="85">
        <f>SUM(E149:E149)</f>
        <v>50</v>
      </c>
      <c r="F148" s="85">
        <f>SUM(F149:F149)</f>
        <v>50</v>
      </c>
      <c r="G148" s="85">
        <f>SUM(G149:G149)</f>
        <v>260</v>
      </c>
    </row>
    <row r="149" spans="1:7" s="28" customFormat="1">
      <c r="A149" s="71"/>
      <c r="B149" s="87" t="s">
        <v>106</v>
      </c>
      <c r="C149" s="70">
        <v>50</v>
      </c>
      <c r="D149" s="70">
        <v>50</v>
      </c>
      <c r="E149" s="70">
        <v>50</v>
      </c>
      <c r="F149" s="70">
        <v>50</v>
      </c>
      <c r="G149" s="70">
        <v>260</v>
      </c>
    </row>
    <row r="150" spans="1:7" s="28" customFormat="1">
      <c r="A150" s="9"/>
      <c r="B150" s="16"/>
      <c r="C150" s="105"/>
      <c r="D150" s="105"/>
      <c r="E150" s="105"/>
      <c r="F150" s="105"/>
      <c r="G150" s="105"/>
    </row>
    <row r="151" spans="1:7" s="48" customFormat="1">
      <c r="A151" s="83">
        <v>3635</v>
      </c>
      <c r="B151" s="84" t="s">
        <v>146</v>
      </c>
      <c r="C151" s="85">
        <f>SUM(C152:C157)</f>
        <v>1400</v>
      </c>
      <c r="D151" s="85">
        <f>SUM(D152:D157)</f>
        <v>1920</v>
      </c>
      <c r="E151" s="85">
        <f>SUM(E152:E157)</f>
        <v>1780</v>
      </c>
      <c r="F151" s="85">
        <f>SUM(F152:F157)</f>
        <v>1780</v>
      </c>
      <c r="G151" s="85">
        <f>SUM(G152:G157)</f>
        <v>1660</v>
      </c>
    </row>
    <row r="152" spans="1:7" s="48" customFormat="1" ht="25.5">
      <c r="A152" s="94"/>
      <c r="B152" s="89" t="s">
        <v>201</v>
      </c>
      <c r="C152" s="70">
        <v>400</v>
      </c>
      <c r="D152" s="70">
        <v>770</v>
      </c>
      <c r="E152" s="70">
        <v>0</v>
      </c>
      <c r="F152" s="70">
        <v>0</v>
      </c>
      <c r="G152" s="70">
        <v>0</v>
      </c>
    </row>
    <row r="153" spans="1:7" s="48" customFormat="1" ht="25.5">
      <c r="A153" s="94"/>
      <c r="B153" s="89" t="s">
        <v>202</v>
      </c>
      <c r="C153" s="70">
        <v>150</v>
      </c>
      <c r="D153" s="70">
        <v>150</v>
      </c>
      <c r="E153" s="70">
        <v>0</v>
      </c>
      <c r="F153" s="70">
        <v>0</v>
      </c>
      <c r="G153" s="70">
        <v>0</v>
      </c>
    </row>
    <row r="154" spans="1:7" s="48" customFormat="1">
      <c r="A154" s="94"/>
      <c r="B154" s="89" t="s">
        <v>305</v>
      </c>
      <c r="C154" s="70"/>
      <c r="D154" s="70"/>
      <c r="E154" s="70">
        <v>920</v>
      </c>
      <c r="F154" s="70">
        <v>920</v>
      </c>
      <c r="G154" s="70">
        <v>920</v>
      </c>
    </row>
    <row r="155" spans="1:7" s="48" customFormat="1">
      <c r="A155" s="94"/>
      <c r="B155" s="89" t="s">
        <v>268</v>
      </c>
      <c r="C155" s="70"/>
      <c r="D155" s="70">
        <v>150</v>
      </c>
      <c r="E155" s="70">
        <v>150</v>
      </c>
      <c r="F155" s="70">
        <v>150</v>
      </c>
      <c r="G155" s="70">
        <v>150</v>
      </c>
    </row>
    <row r="156" spans="1:7" s="48" customFormat="1">
      <c r="A156" s="94"/>
      <c r="B156" s="114" t="s">
        <v>228</v>
      </c>
      <c r="C156" s="70">
        <v>450</v>
      </c>
      <c r="D156" s="70">
        <v>450</v>
      </c>
      <c r="E156" s="70">
        <v>450</v>
      </c>
      <c r="F156" s="70">
        <v>450</v>
      </c>
      <c r="G156" s="70">
        <v>570</v>
      </c>
    </row>
    <row r="157" spans="1:7" s="28" customFormat="1">
      <c r="A157" s="106"/>
      <c r="B157" s="91" t="s">
        <v>80</v>
      </c>
      <c r="C157" s="70">
        <v>400</v>
      </c>
      <c r="D157" s="70">
        <v>400</v>
      </c>
      <c r="E157" s="70">
        <v>260</v>
      </c>
      <c r="F157" s="70">
        <v>260</v>
      </c>
      <c r="G157" s="70">
        <v>20</v>
      </c>
    </row>
    <row r="158" spans="1:7" s="28" customFormat="1">
      <c r="A158" s="110"/>
      <c r="B158" s="115"/>
      <c r="C158" s="53"/>
      <c r="D158" s="53"/>
      <c r="E158" s="53"/>
      <c r="F158" s="53"/>
      <c r="G158" s="53"/>
    </row>
    <row r="159" spans="1:7" s="48" customFormat="1">
      <c r="A159" s="83">
        <v>3639</v>
      </c>
      <c r="B159" s="84" t="s">
        <v>147</v>
      </c>
      <c r="C159" s="85">
        <f>SUM(C160:C164)</f>
        <v>18475</v>
      </c>
      <c r="D159" s="85">
        <f>SUM(D160:D164)</f>
        <v>18902</v>
      </c>
      <c r="E159" s="85">
        <f>SUM(E160:E164)</f>
        <v>19186</v>
      </c>
      <c r="F159" s="85">
        <f>SUM(F160:F164)</f>
        <v>19186</v>
      </c>
      <c r="G159" s="85">
        <f>SUM(G160:G164)</f>
        <v>19167</v>
      </c>
    </row>
    <row r="160" spans="1:7" s="48" customFormat="1">
      <c r="A160" s="106"/>
      <c r="B160" s="87" t="s">
        <v>62</v>
      </c>
      <c r="C160" s="69">
        <v>17291</v>
      </c>
      <c r="D160" s="69">
        <v>17541</v>
      </c>
      <c r="E160" s="69">
        <v>17471</v>
      </c>
      <c r="F160" s="70">
        <v>17471</v>
      </c>
      <c r="G160" s="70">
        <v>17471</v>
      </c>
    </row>
    <row r="161" spans="1:7" s="48" customFormat="1">
      <c r="A161" s="106"/>
      <c r="B161" s="87" t="s">
        <v>198</v>
      </c>
      <c r="C161" s="69">
        <v>700</v>
      </c>
      <c r="D161" s="69">
        <v>700</v>
      </c>
      <c r="E161" s="69">
        <v>700</v>
      </c>
      <c r="F161" s="70">
        <v>700</v>
      </c>
      <c r="G161" s="70">
        <v>700</v>
      </c>
    </row>
    <row r="162" spans="1:7" s="48" customFormat="1">
      <c r="A162" s="106"/>
      <c r="B162" s="87" t="s">
        <v>263</v>
      </c>
      <c r="C162" s="69"/>
      <c r="D162" s="69">
        <v>166</v>
      </c>
      <c r="E162" s="69">
        <v>236</v>
      </c>
      <c r="F162" s="70">
        <v>236</v>
      </c>
      <c r="G162" s="70">
        <v>236</v>
      </c>
    </row>
    <row r="163" spans="1:7" s="48" customFormat="1">
      <c r="A163" s="106"/>
      <c r="B163" s="87" t="s">
        <v>164</v>
      </c>
      <c r="C163" s="70">
        <v>14</v>
      </c>
      <c r="D163" s="70">
        <v>25</v>
      </c>
      <c r="E163" s="70">
        <v>25</v>
      </c>
      <c r="F163" s="70">
        <v>25</v>
      </c>
      <c r="G163" s="70">
        <v>6</v>
      </c>
    </row>
    <row r="164" spans="1:7" s="28" customFormat="1">
      <c r="A164" s="106"/>
      <c r="B164" s="114" t="s">
        <v>81</v>
      </c>
      <c r="C164" s="70">
        <v>470</v>
      </c>
      <c r="D164" s="70">
        <v>470</v>
      </c>
      <c r="E164" s="70">
        <v>754</v>
      </c>
      <c r="F164" s="70">
        <v>754</v>
      </c>
      <c r="G164" s="70">
        <v>754</v>
      </c>
    </row>
    <row r="165" spans="1:7" s="28" customFormat="1">
      <c r="A165" s="103"/>
      <c r="B165" s="116"/>
      <c r="C165" s="53"/>
      <c r="D165" s="53"/>
      <c r="E165" s="53"/>
      <c r="F165" s="53"/>
      <c r="G165" s="53"/>
    </row>
    <row r="166" spans="1:7" s="28" customFormat="1">
      <c r="A166" s="83">
        <v>3722</v>
      </c>
      <c r="B166" s="84" t="s">
        <v>148</v>
      </c>
      <c r="C166" s="85">
        <f>SUM(C167:C176)</f>
        <v>3633</v>
      </c>
      <c r="D166" s="85">
        <f>SUM(D167:D176)</f>
        <v>4043</v>
      </c>
      <c r="E166" s="85">
        <f>SUM(E167:E176)</f>
        <v>4043</v>
      </c>
      <c r="F166" s="85">
        <f>SUM(F167:F176)</f>
        <v>4043</v>
      </c>
      <c r="G166" s="85">
        <f>SUM(G167:G176)</f>
        <v>4043</v>
      </c>
    </row>
    <row r="167" spans="1:7" s="28" customFormat="1">
      <c r="A167" s="94"/>
      <c r="B167" s="97" t="s">
        <v>39</v>
      </c>
      <c r="C167" s="70">
        <v>70</v>
      </c>
      <c r="D167" s="70">
        <v>70</v>
      </c>
      <c r="E167" s="70">
        <v>70</v>
      </c>
      <c r="F167" s="70">
        <v>70</v>
      </c>
      <c r="G167" s="70">
        <v>70</v>
      </c>
    </row>
    <row r="168" spans="1:7" s="28" customFormat="1">
      <c r="A168" s="94"/>
      <c r="B168" s="97" t="s">
        <v>274</v>
      </c>
      <c r="C168" s="70"/>
      <c r="D168" s="70">
        <v>185</v>
      </c>
      <c r="E168" s="70">
        <v>185</v>
      </c>
      <c r="F168" s="70">
        <v>185</v>
      </c>
      <c r="G168" s="70">
        <v>185</v>
      </c>
    </row>
    <row r="169" spans="1:7" s="28" customFormat="1">
      <c r="A169" s="94"/>
      <c r="B169" s="97" t="s">
        <v>275</v>
      </c>
      <c r="C169" s="70"/>
      <c r="D169" s="70">
        <v>165</v>
      </c>
      <c r="E169" s="70">
        <v>165</v>
      </c>
      <c r="F169" s="70">
        <v>165</v>
      </c>
      <c r="G169" s="70">
        <v>165</v>
      </c>
    </row>
    <row r="170" spans="1:7" s="28" customFormat="1">
      <c r="A170" s="71"/>
      <c r="B170" s="87" t="s">
        <v>190</v>
      </c>
      <c r="C170" s="70">
        <v>3131</v>
      </c>
      <c r="D170" s="70">
        <v>3131</v>
      </c>
      <c r="E170" s="70">
        <v>3131</v>
      </c>
      <c r="F170" s="70">
        <v>3131</v>
      </c>
      <c r="G170" s="70">
        <v>3106</v>
      </c>
    </row>
    <row r="171" spans="1:7" s="28" customFormat="1">
      <c r="A171" s="71"/>
      <c r="B171" s="87" t="s">
        <v>276</v>
      </c>
      <c r="C171" s="70"/>
      <c r="D171" s="70">
        <v>45</v>
      </c>
      <c r="E171" s="70">
        <v>45</v>
      </c>
      <c r="F171" s="70">
        <v>45</v>
      </c>
      <c r="G171" s="70">
        <v>70</v>
      </c>
    </row>
    <row r="172" spans="1:7" s="28" customFormat="1">
      <c r="A172" s="71"/>
      <c r="B172" s="87" t="s">
        <v>14</v>
      </c>
      <c r="C172" s="70">
        <v>10</v>
      </c>
      <c r="D172" s="70">
        <v>10</v>
      </c>
      <c r="E172" s="70">
        <v>10</v>
      </c>
      <c r="F172" s="70">
        <v>10</v>
      </c>
      <c r="G172" s="70">
        <v>10</v>
      </c>
    </row>
    <row r="173" spans="1:7" s="28" customFormat="1">
      <c r="A173" s="71"/>
      <c r="B173" s="87" t="s">
        <v>46</v>
      </c>
      <c r="C173" s="70">
        <v>150</v>
      </c>
      <c r="D173" s="70">
        <v>150</v>
      </c>
      <c r="E173" s="70">
        <v>150</v>
      </c>
      <c r="F173" s="70">
        <v>150</v>
      </c>
      <c r="G173" s="70">
        <v>150</v>
      </c>
    </row>
    <row r="174" spans="1:7" s="28" customFormat="1">
      <c r="A174" s="71"/>
      <c r="B174" s="87" t="s">
        <v>239</v>
      </c>
      <c r="C174" s="70">
        <v>152</v>
      </c>
      <c r="D174" s="70">
        <v>167</v>
      </c>
      <c r="E174" s="70">
        <v>167</v>
      </c>
      <c r="F174" s="70">
        <v>167</v>
      </c>
      <c r="G174" s="70">
        <v>167</v>
      </c>
    </row>
    <row r="175" spans="1:7" s="28" customFormat="1">
      <c r="A175" s="71"/>
      <c r="B175" s="87" t="s">
        <v>5</v>
      </c>
      <c r="C175" s="70">
        <v>60</v>
      </c>
      <c r="D175" s="70">
        <v>60</v>
      </c>
      <c r="E175" s="70">
        <v>60</v>
      </c>
      <c r="F175" s="70">
        <v>60</v>
      </c>
      <c r="G175" s="70">
        <v>60</v>
      </c>
    </row>
    <row r="176" spans="1:7" s="28" customFormat="1">
      <c r="A176" s="71"/>
      <c r="B176" s="87" t="s">
        <v>172</v>
      </c>
      <c r="C176" s="70">
        <v>60</v>
      </c>
      <c r="D176" s="70">
        <v>60</v>
      </c>
      <c r="E176" s="70">
        <v>60</v>
      </c>
      <c r="F176" s="70">
        <v>60</v>
      </c>
      <c r="G176" s="70">
        <v>60</v>
      </c>
    </row>
    <row r="177" spans="1:7" s="28" customFormat="1">
      <c r="A177" s="9"/>
      <c r="B177" s="16"/>
      <c r="C177" s="105"/>
      <c r="D177" s="105"/>
      <c r="E177" s="105"/>
      <c r="F177" s="105"/>
      <c r="G177" s="105"/>
    </row>
    <row r="178" spans="1:7" s="48" customFormat="1">
      <c r="A178" s="83">
        <v>3745</v>
      </c>
      <c r="B178" s="84" t="s">
        <v>17</v>
      </c>
      <c r="C178" s="85">
        <f>SUM(C179:C185)</f>
        <v>262</v>
      </c>
      <c r="D178" s="85">
        <f>SUM(D179:D185)</f>
        <v>517</v>
      </c>
      <c r="E178" s="85">
        <f>SUM(E179:E185)</f>
        <v>617</v>
      </c>
      <c r="F178" s="85">
        <f>SUM(F179:F185)</f>
        <v>617</v>
      </c>
      <c r="G178" s="85">
        <f>SUM(G179:G185)</f>
        <v>632</v>
      </c>
    </row>
    <row r="179" spans="1:7" s="28" customFormat="1">
      <c r="A179" s="71"/>
      <c r="B179" s="87" t="s">
        <v>33</v>
      </c>
      <c r="C179" s="70">
        <v>6</v>
      </c>
      <c r="D179" s="70">
        <v>6</v>
      </c>
      <c r="E179" s="70">
        <v>6</v>
      </c>
      <c r="F179" s="70">
        <v>6</v>
      </c>
      <c r="G179" s="70">
        <v>6</v>
      </c>
    </row>
    <row r="180" spans="1:7" s="28" customFormat="1">
      <c r="A180" s="71"/>
      <c r="B180" s="87" t="s">
        <v>308</v>
      </c>
      <c r="C180" s="70"/>
      <c r="D180" s="70"/>
      <c r="E180" s="70">
        <v>70</v>
      </c>
      <c r="F180" s="70">
        <v>70</v>
      </c>
      <c r="G180" s="70">
        <v>70</v>
      </c>
    </row>
    <row r="181" spans="1:7" s="28" customFormat="1">
      <c r="A181" s="71"/>
      <c r="B181" s="87" t="s">
        <v>277</v>
      </c>
      <c r="C181" s="70"/>
      <c r="D181" s="70">
        <v>35</v>
      </c>
      <c r="E181" s="70">
        <v>35</v>
      </c>
      <c r="F181" s="70">
        <v>35</v>
      </c>
      <c r="G181" s="70">
        <v>35</v>
      </c>
    </row>
    <row r="182" spans="1:7" s="28" customFormat="1">
      <c r="A182" s="71"/>
      <c r="B182" s="87" t="s">
        <v>269</v>
      </c>
      <c r="C182" s="70"/>
      <c r="D182" s="70">
        <v>120</v>
      </c>
      <c r="E182" s="70">
        <v>150</v>
      </c>
      <c r="F182" s="70">
        <v>150</v>
      </c>
      <c r="G182" s="70">
        <v>165</v>
      </c>
    </row>
    <row r="183" spans="1:7" s="28" customFormat="1">
      <c r="A183" s="71"/>
      <c r="B183" s="87" t="s">
        <v>270</v>
      </c>
      <c r="C183" s="70"/>
      <c r="D183" s="70">
        <v>100</v>
      </c>
      <c r="E183" s="70">
        <v>100</v>
      </c>
      <c r="F183" s="70">
        <v>100</v>
      </c>
      <c r="G183" s="70">
        <v>100</v>
      </c>
    </row>
    <row r="184" spans="1:7" s="46" customFormat="1">
      <c r="A184" s="106"/>
      <c r="B184" s="114" t="s">
        <v>52</v>
      </c>
      <c r="C184" s="70">
        <v>237</v>
      </c>
      <c r="D184" s="70">
        <v>237</v>
      </c>
      <c r="E184" s="70">
        <v>237</v>
      </c>
      <c r="F184" s="70">
        <v>237</v>
      </c>
      <c r="G184" s="70">
        <v>237</v>
      </c>
    </row>
    <row r="185" spans="1:7" s="46" customFormat="1">
      <c r="A185" s="106"/>
      <c r="B185" s="114" t="s">
        <v>155</v>
      </c>
      <c r="C185" s="70">
        <v>19</v>
      </c>
      <c r="D185" s="70">
        <v>19</v>
      </c>
      <c r="E185" s="70">
        <v>19</v>
      </c>
      <c r="F185" s="70">
        <v>19</v>
      </c>
      <c r="G185" s="70">
        <v>19</v>
      </c>
    </row>
    <row r="186" spans="1:7" s="46" customFormat="1">
      <c r="A186" s="110"/>
      <c r="B186" s="117"/>
      <c r="C186" s="53"/>
      <c r="D186" s="53"/>
      <c r="E186" s="53"/>
      <c r="F186" s="53"/>
      <c r="G186" s="53"/>
    </row>
    <row r="187" spans="1:7" s="46" customFormat="1">
      <c r="A187" s="83">
        <v>4312</v>
      </c>
      <c r="B187" s="84" t="s">
        <v>119</v>
      </c>
      <c r="C187" s="85">
        <v>70</v>
      </c>
      <c r="D187" s="85">
        <v>70</v>
      </c>
      <c r="E187" s="85">
        <v>70</v>
      </c>
      <c r="F187" s="86">
        <v>70</v>
      </c>
      <c r="G187" s="86">
        <v>70</v>
      </c>
    </row>
    <row r="188" spans="1:7" s="46" customFormat="1">
      <c r="A188" s="110"/>
      <c r="B188" s="117"/>
      <c r="C188" s="53"/>
      <c r="D188" s="53"/>
      <c r="E188" s="53"/>
      <c r="F188" s="101"/>
      <c r="G188" s="101"/>
    </row>
    <row r="189" spans="1:7" s="37" customFormat="1">
      <c r="A189" s="83">
        <v>4329</v>
      </c>
      <c r="B189" s="84" t="s">
        <v>61</v>
      </c>
      <c r="C189" s="85">
        <f>SUM(C190:C192)</f>
        <v>217</v>
      </c>
      <c r="D189" s="85">
        <f>SUM(D190:D192)</f>
        <v>217</v>
      </c>
      <c r="E189" s="85">
        <f>SUM(E190:E192)</f>
        <v>217</v>
      </c>
      <c r="F189" s="85">
        <f>SUM(F190:F192)</f>
        <v>217</v>
      </c>
      <c r="G189" s="85">
        <f>SUM(G190:G192)</f>
        <v>217</v>
      </c>
    </row>
    <row r="190" spans="1:7" s="37" customFormat="1">
      <c r="A190" s="118"/>
      <c r="B190" s="89" t="s">
        <v>128</v>
      </c>
      <c r="C190" s="70">
        <v>120</v>
      </c>
      <c r="D190" s="70">
        <v>120</v>
      </c>
      <c r="E190" s="70">
        <v>120</v>
      </c>
      <c r="F190" s="70">
        <v>120</v>
      </c>
      <c r="G190" s="70">
        <v>120</v>
      </c>
    </row>
    <row r="191" spans="1:7" s="28" customFormat="1">
      <c r="A191" s="71"/>
      <c r="B191" s="87" t="s">
        <v>98</v>
      </c>
      <c r="C191" s="70">
        <v>97</v>
      </c>
      <c r="D191" s="70">
        <v>97</v>
      </c>
      <c r="E191" s="70">
        <v>97</v>
      </c>
      <c r="F191" s="70">
        <v>97</v>
      </c>
      <c r="G191" s="70">
        <v>97</v>
      </c>
    </row>
    <row r="192" spans="1:7" s="28" customFormat="1">
      <c r="A192" s="2"/>
      <c r="B192" s="12"/>
      <c r="C192" s="53"/>
      <c r="D192" s="53"/>
      <c r="E192" s="53"/>
      <c r="F192" s="53"/>
      <c r="G192" s="53"/>
    </row>
    <row r="193" spans="1:7" s="48" customFormat="1">
      <c r="A193" s="83">
        <v>4351</v>
      </c>
      <c r="B193" s="84" t="s">
        <v>18</v>
      </c>
      <c r="C193" s="85">
        <f>SUM(C194:C194)</f>
        <v>700</v>
      </c>
      <c r="D193" s="85">
        <f>SUM(D194:D194)</f>
        <v>700</v>
      </c>
      <c r="E193" s="85">
        <f>SUM(E194:E194)</f>
        <v>700</v>
      </c>
      <c r="F193" s="85">
        <f>SUM(F194:F194)</f>
        <v>700</v>
      </c>
      <c r="G193" s="85">
        <f>SUM(G194:G194)</f>
        <v>700</v>
      </c>
    </row>
    <row r="194" spans="1:7" s="48" customFormat="1">
      <c r="A194" s="88"/>
      <c r="B194" s="97" t="s">
        <v>116</v>
      </c>
      <c r="C194" s="70">
        <v>700</v>
      </c>
      <c r="D194" s="70">
        <v>700</v>
      </c>
      <c r="E194" s="70">
        <v>700</v>
      </c>
      <c r="F194" s="70">
        <v>700</v>
      </c>
      <c r="G194" s="70">
        <v>700</v>
      </c>
    </row>
    <row r="195" spans="1:7" s="28" customFormat="1">
      <c r="A195" s="2"/>
      <c r="B195" s="12"/>
      <c r="C195" s="53"/>
      <c r="D195" s="53"/>
      <c r="E195" s="53"/>
      <c r="F195" s="53"/>
      <c r="G195" s="53"/>
    </row>
    <row r="196" spans="1:7" s="48" customFormat="1">
      <c r="A196" s="83">
        <v>4359</v>
      </c>
      <c r="B196" s="84" t="s">
        <v>19</v>
      </c>
      <c r="C196" s="85">
        <f>SUM(C197:C197)</f>
        <v>57</v>
      </c>
      <c r="D196" s="85">
        <f>SUM(D197:D197)</f>
        <v>57</v>
      </c>
      <c r="E196" s="85">
        <f>SUM(E197:E197)</f>
        <v>57</v>
      </c>
      <c r="F196" s="85">
        <f>SUM(F197:F197)</f>
        <v>57</v>
      </c>
      <c r="G196" s="85">
        <f>SUM(G197:G197)</f>
        <v>57</v>
      </c>
    </row>
    <row r="197" spans="1:7" s="28" customFormat="1">
      <c r="A197" s="71"/>
      <c r="B197" s="87" t="s">
        <v>19</v>
      </c>
      <c r="C197" s="70">
        <v>57</v>
      </c>
      <c r="D197" s="70">
        <v>57</v>
      </c>
      <c r="E197" s="70">
        <v>57</v>
      </c>
      <c r="F197" s="70">
        <v>57</v>
      </c>
      <c r="G197" s="70">
        <v>57</v>
      </c>
    </row>
    <row r="198" spans="1:7" s="28" customFormat="1">
      <c r="A198" s="9"/>
      <c r="B198" s="16"/>
      <c r="C198" s="53"/>
      <c r="D198" s="53"/>
      <c r="E198" s="53"/>
      <c r="F198" s="53"/>
      <c r="G198" s="70"/>
    </row>
    <row r="199" spans="1:7" s="28" customFormat="1">
      <c r="A199" s="83">
        <v>4379</v>
      </c>
      <c r="B199" s="84" t="s">
        <v>122</v>
      </c>
      <c r="C199" s="85">
        <f>SUM(C200)</f>
        <v>5</v>
      </c>
      <c r="D199" s="85">
        <f>SUM(D200)</f>
        <v>5</v>
      </c>
      <c r="E199" s="85">
        <f>SUM(E200)</f>
        <v>5</v>
      </c>
      <c r="F199" s="85">
        <f>SUM(F200)</f>
        <v>5</v>
      </c>
      <c r="G199" s="85">
        <f>SUM(G200)</f>
        <v>5</v>
      </c>
    </row>
    <row r="200" spans="1:7" s="28" customFormat="1">
      <c r="A200" s="71"/>
      <c r="B200" s="87" t="s">
        <v>123</v>
      </c>
      <c r="C200" s="70">
        <v>5</v>
      </c>
      <c r="D200" s="70">
        <v>5</v>
      </c>
      <c r="E200" s="70">
        <v>5</v>
      </c>
      <c r="F200" s="70">
        <v>5</v>
      </c>
      <c r="G200" s="70">
        <v>5</v>
      </c>
    </row>
    <row r="201" spans="1:7" s="28" customFormat="1">
      <c r="A201" s="9"/>
      <c r="B201" s="16"/>
      <c r="C201" s="105"/>
      <c r="D201" s="105"/>
      <c r="E201" s="105"/>
      <c r="F201" s="105"/>
      <c r="G201" s="105"/>
    </row>
    <row r="202" spans="1:7" s="28" customFormat="1">
      <c r="A202" s="60">
        <v>5212</v>
      </c>
      <c r="B202" s="119" t="s">
        <v>234</v>
      </c>
      <c r="C202" s="85">
        <f>SUM(C203:C203)</f>
        <v>20</v>
      </c>
      <c r="D202" s="85">
        <f>SUM(D203:D203)</f>
        <v>20</v>
      </c>
      <c r="E202" s="85">
        <f>SUM(E203:E203)</f>
        <v>20</v>
      </c>
      <c r="F202" s="85">
        <f>SUM(F203:F203)</f>
        <v>20</v>
      </c>
      <c r="G202" s="85">
        <f>SUM(G203:G203)</f>
        <v>20</v>
      </c>
    </row>
    <row r="203" spans="1:7" s="28" customFormat="1">
      <c r="A203" s="71"/>
      <c r="B203" s="87" t="s">
        <v>235</v>
      </c>
      <c r="C203" s="70">
        <v>20</v>
      </c>
      <c r="D203" s="70">
        <v>20</v>
      </c>
      <c r="E203" s="70">
        <v>20</v>
      </c>
      <c r="F203" s="70">
        <v>20</v>
      </c>
      <c r="G203" s="70">
        <v>20</v>
      </c>
    </row>
    <row r="204" spans="1:7" s="28" customFormat="1">
      <c r="A204" s="9"/>
      <c r="B204" s="16"/>
      <c r="C204" s="105"/>
      <c r="D204" s="105"/>
      <c r="E204" s="105"/>
      <c r="F204" s="105"/>
      <c r="G204" s="105"/>
    </row>
    <row r="205" spans="1:7" s="28" customFormat="1">
      <c r="A205" s="60">
        <v>5272</v>
      </c>
      <c r="B205" s="119" t="s">
        <v>304</v>
      </c>
      <c r="C205" s="85">
        <f>SUM(C206:C206)</f>
        <v>20</v>
      </c>
      <c r="D205" s="85">
        <f>SUM(D206:D206)</f>
        <v>20</v>
      </c>
      <c r="E205" s="85">
        <f>SUM(E206:E206)</f>
        <v>20</v>
      </c>
      <c r="F205" s="85">
        <f>SUM(F206:F206)</f>
        <v>20</v>
      </c>
      <c r="G205" s="85">
        <f>SUM(G206:G206)</f>
        <v>20</v>
      </c>
    </row>
    <row r="206" spans="1:7" s="28" customFormat="1">
      <c r="A206" s="71"/>
      <c r="B206" s="87" t="s">
        <v>236</v>
      </c>
      <c r="C206" s="70">
        <v>20</v>
      </c>
      <c r="D206" s="70">
        <v>20</v>
      </c>
      <c r="E206" s="70">
        <v>20</v>
      </c>
      <c r="F206" s="70">
        <v>20</v>
      </c>
      <c r="G206" s="70">
        <v>20</v>
      </c>
    </row>
    <row r="207" spans="1:7" s="28" customFormat="1">
      <c r="A207" s="2"/>
      <c r="B207" s="12"/>
      <c r="C207" s="53"/>
      <c r="D207" s="53"/>
      <c r="E207" s="53"/>
      <c r="F207" s="53"/>
      <c r="G207" s="53"/>
    </row>
    <row r="208" spans="1:7" s="48" customFormat="1">
      <c r="A208" s="83">
        <v>5311</v>
      </c>
      <c r="B208" s="84" t="s">
        <v>20</v>
      </c>
      <c r="C208" s="85">
        <f>SUM(C209:C217)</f>
        <v>5267</v>
      </c>
      <c r="D208" s="85">
        <f>SUM(D209:D217)</f>
        <v>5690</v>
      </c>
      <c r="E208" s="85">
        <f>SUM(E209:E217)</f>
        <v>5553</v>
      </c>
      <c r="F208" s="85">
        <f>SUM(F209:F217)</f>
        <v>5553</v>
      </c>
      <c r="G208" s="85">
        <f>SUM(G209:G217)</f>
        <v>5553</v>
      </c>
    </row>
    <row r="209" spans="1:7" s="28" customFormat="1">
      <c r="A209" s="71"/>
      <c r="B209" s="87" t="s">
        <v>57</v>
      </c>
      <c r="C209" s="69">
        <v>2881</v>
      </c>
      <c r="D209" s="69">
        <v>2881</v>
      </c>
      <c r="E209" s="69">
        <v>2881</v>
      </c>
      <c r="F209" s="70">
        <v>2881</v>
      </c>
      <c r="G209" s="70">
        <v>2881</v>
      </c>
    </row>
    <row r="210" spans="1:7" s="28" customFormat="1">
      <c r="A210" s="71"/>
      <c r="B210" s="87" t="s">
        <v>58</v>
      </c>
      <c r="C210" s="69">
        <v>979</v>
      </c>
      <c r="D210" s="69">
        <v>979</v>
      </c>
      <c r="E210" s="69">
        <v>979</v>
      </c>
      <c r="F210" s="70">
        <v>979</v>
      </c>
      <c r="G210" s="70">
        <v>979</v>
      </c>
    </row>
    <row r="211" spans="1:7" s="28" customFormat="1">
      <c r="A211" s="71"/>
      <c r="B211" s="87" t="s">
        <v>120</v>
      </c>
      <c r="C211" s="69">
        <v>56</v>
      </c>
      <c r="D211" s="69">
        <v>56</v>
      </c>
      <c r="E211" s="69">
        <v>56</v>
      </c>
      <c r="F211" s="70">
        <v>56</v>
      </c>
      <c r="G211" s="70">
        <v>56</v>
      </c>
    </row>
    <row r="212" spans="1:7" s="28" customFormat="1">
      <c r="A212" s="71"/>
      <c r="B212" s="87" t="s">
        <v>77</v>
      </c>
      <c r="C212" s="69">
        <v>631</v>
      </c>
      <c r="D212" s="69">
        <v>654</v>
      </c>
      <c r="E212" s="69">
        <v>654</v>
      </c>
      <c r="F212" s="70">
        <v>654</v>
      </c>
      <c r="G212" s="70">
        <v>654</v>
      </c>
    </row>
    <row r="213" spans="1:7" s="28" customFormat="1">
      <c r="A213" s="71"/>
      <c r="B213" s="87" t="s">
        <v>306</v>
      </c>
      <c r="C213" s="69"/>
      <c r="D213" s="69"/>
      <c r="E213" s="69">
        <v>30</v>
      </c>
      <c r="F213" s="70">
        <v>30</v>
      </c>
      <c r="G213" s="70">
        <v>30</v>
      </c>
    </row>
    <row r="214" spans="1:7" s="28" customFormat="1">
      <c r="A214" s="71"/>
      <c r="B214" s="87" t="s">
        <v>194</v>
      </c>
      <c r="C214" s="69">
        <v>350</v>
      </c>
      <c r="D214" s="69">
        <v>350</v>
      </c>
      <c r="E214" s="69">
        <v>298</v>
      </c>
      <c r="F214" s="70">
        <v>298</v>
      </c>
      <c r="G214" s="70">
        <v>298</v>
      </c>
    </row>
    <row r="215" spans="1:7" s="28" customFormat="1">
      <c r="A215" s="71"/>
      <c r="B215" s="87" t="s">
        <v>213</v>
      </c>
      <c r="C215" s="69">
        <v>120</v>
      </c>
      <c r="D215" s="69">
        <v>120</v>
      </c>
      <c r="E215" s="69">
        <v>120</v>
      </c>
      <c r="F215" s="70">
        <v>120</v>
      </c>
      <c r="G215" s="70">
        <v>120</v>
      </c>
    </row>
    <row r="216" spans="1:7" s="28" customFormat="1">
      <c r="A216" s="71"/>
      <c r="B216" s="87" t="s">
        <v>316</v>
      </c>
      <c r="C216" s="69"/>
      <c r="D216" s="69"/>
      <c r="E216" s="69">
        <v>85</v>
      </c>
      <c r="F216" s="70">
        <v>85</v>
      </c>
      <c r="G216" s="70">
        <v>85</v>
      </c>
    </row>
    <row r="217" spans="1:7" s="28" customFormat="1">
      <c r="A217" s="71"/>
      <c r="B217" s="87" t="s">
        <v>321</v>
      </c>
      <c r="C217" s="69">
        <v>250</v>
      </c>
      <c r="D217" s="69">
        <v>650</v>
      </c>
      <c r="E217" s="69">
        <v>450</v>
      </c>
      <c r="F217" s="70">
        <v>450</v>
      </c>
      <c r="G217" s="70">
        <v>450</v>
      </c>
    </row>
    <row r="218" spans="1:7" s="28" customFormat="1">
      <c r="A218" s="9"/>
      <c r="B218" s="16"/>
      <c r="C218" s="53"/>
      <c r="D218" s="53"/>
      <c r="E218" s="53"/>
      <c r="F218" s="53"/>
      <c r="G218" s="53"/>
    </row>
    <row r="219" spans="1:7" s="48" customFormat="1">
      <c r="A219" s="83">
        <v>5512</v>
      </c>
      <c r="B219" s="84" t="s">
        <v>21</v>
      </c>
      <c r="C219" s="85">
        <f>SUM(C220:C224)</f>
        <v>1310</v>
      </c>
      <c r="D219" s="85">
        <f>SUM(D220:D224)</f>
        <v>4730</v>
      </c>
      <c r="E219" s="85">
        <f>SUM(E220:E224)</f>
        <v>4780</v>
      </c>
      <c r="F219" s="85">
        <f>SUM(F220:F224)</f>
        <v>4787</v>
      </c>
      <c r="G219" s="85">
        <f>SUM(G220:G224)</f>
        <v>4817.5</v>
      </c>
    </row>
    <row r="220" spans="1:7" s="57" customFormat="1">
      <c r="A220" s="95"/>
      <c r="B220" s="96" t="s">
        <v>264</v>
      </c>
      <c r="C220" s="69"/>
      <c r="D220" s="69">
        <v>2850</v>
      </c>
      <c r="E220" s="69">
        <v>2850</v>
      </c>
      <c r="F220" s="70">
        <v>2850</v>
      </c>
      <c r="G220" s="70">
        <v>2850</v>
      </c>
    </row>
    <row r="221" spans="1:7" s="57" customFormat="1">
      <c r="A221" s="95"/>
      <c r="B221" s="96" t="s">
        <v>289</v>
      </c>
      <c r="C221" s="69"/>
      <c r="D221" s="69">
        <v>570</v>
      </c>
      <c r="E221" s="69">
        <v>570</v>
      </c>
      <c r="F221" s="70">
        <v>577</v>
      </c>
      <c r="G221" s="70">
        <v>577</v>
      </c>
    </row>
    <row r="222" spans="1:7" s="28" customFormat="1">
      <c r="A222" s="71"/>
      <c r="B222" s="87" t="s">
        <v>57</v>
      </c>
      <c r="C222" s="70">
        <v>480</v>
      </c>
      <c r="D222" s="70">
        <v>480</v>
      </c>
      <c r="E222" s="70">
        <v>480</v>
      </c>
      <c r="F222" s="70">
        <v>480</v>
      </c>
      <c r="G222" s="70">
        <v>480</v>
      </c>
    </row>
    <row r="223" spans="1:7" s="28" customFormat="1">
      <c r="A223" s="71"/>
      <c r="B223" s="87" t="s">
        <v>58</v>
      </c>
      <c r="C223" s="70">
        <v>100</v>
      </c>
      <c r="D223" s="70">
        <v>100</v>
      </c>
      <c r="E223" s="70">
        <v>100</v>
      </c>
      <c r="F223" s="70">
        <v>100</v>
      </c>
      <c r="G223" s="70">
        <v>100</v>
      </c>
    </row>
    <row r="224" spans="1:7" s="28" customFormat="1">
      <c r="A224" s="71"/>
      <c r="B224" s="87" t="s">
        <v>77</v>
      </c>
      <c r="C224" s="70">
        <v>730</v>
      </c>
      <c r="D224" s="70">
        <v>730</v>
      </c>
      <c r="E224" s="70">
        <v>780</v>
      </c>
      <c r="F224" s="70">
        <v>780</v>
      </c>
      <c r="G224" s="70">
        <v>810.5</v>
      </c>
    </row>
    <row r="225" spans="1:7" s="28" customFormat="1">
      <c r="A225" s="9"/>
      <c r="B225" s="16"/>
      <c r="C225" s="53"/>
      <c r="D225" s="53"/>
      <c r="E225" s="53"/>
      <c r="F225" s="53"/>
      <c r="G225" s="53"/>
    </row>
    <row r="226" spans="1:7" s="28" customFormat="1">
      <c r="A226" s="83">
        <v>6112</v>
      </c>
      <c r="B226" s="84" t="s">
        <v>22</v>
      </c>
      <c r="C226" s="85">
        <f>SUM(C227:C228)</f>
        <v>3080</v>
      </c>
      <c r="D226" s="85">
        <f>SUM(D227:D228)</f>
        <v>3080</v>
      </c>
      <c r="E226" s="85">
        <f>SUM(E227:E228)</f>
        <v>3080</v>
      </c>
      <c r="F226" s="85">
        <f>SUM(F227:F228)</f>
        <v>3080</v>
      </c>
      <c r="G226" s="85">
        <f>SUM(G227:G228)</f>
        <v>3080</v>
      </c>
    </row>
    <row r="227" spans="1:7" s="28" customFormat="1">
      <c r="A227" s="88"/>
      <c r="B227" s="89" t="s">
        <v>34</v>
      </c>
      <c r="C227" s="120">
        <v>3000</v>
      </c>
      <c r="D227" s="120">
        <v>3000</v>
      </c>
      <c r="E227" s="120">
        <v>3000</v>
      </c>
      <c r="F227" s="70">
        <v>3000</v>
      </c>
      <c r="G227" s="70">
        <v>3000</v>
      </c>
    </row>
    <row r="228" spans="1:7" s="28" customFormat="1">
      <c r="A228" s="88"/>
      <c r="B228" s="89" t="s">
        <v>114</v>
      </c>
      <c r="C228" s="70">
        <v>80</v>
      </c>
      <c r="D228" s="70">
        <v>80</v>
      </c>
      <c r="E228" s="70">
        <v>80</v>
      </c>
      <c r="F228" s="70">
        <v>80</v>
      </c>
      <c r="G228" s="70">
        <v>80</v>
      </c>
    </row>
    <row r="229" spans="1:7" s="28" customFormat="1">
      <c r="A229" s="99"/>
      <c r="B229" s="108"/>
      <c r="C229" s="53"/>
      <c r="D229" s="53"/>
      <c r="E229" s="53"/>
      <c r="F229" s="53"/>
      <c r="G229" s="53"/>
    </row>
    <row r="230" spans="1:7" s="48" customFormat="1">
      <c r="A230" s="83">
        <v>6171</v>
      </c>
      <c r="B230" s="84" t="s">
        <v>23</v>
      </c>
      <c r="C230" s="85">
        <f>SUM(C231:C239)</f>
        <v>5212</v>
      </c>
      <c r="D230" s="85">
        <f>SUM(D231:D239)</f>
        <v>5212</v>
      </c>
      <c r="E230" s="85">
        <f>SUM(E231:E239)</f>
        <v>5212</v>
      </c>
      <c r="F230" s="85">
        <f>SUM(F231:F239)</f>
        <v>5212</v>
      </c>
      <c r="G230" s="85">
        <f>SUM(G231:G239)</f>
        <v>5212</v>
      </c>
    </row>
    <row r="231" spans="1:7" s="28" customFormat="1">
      <c r="A231" s="106"/>
      <c r="B231" s="87" t="s">
        <v>331</v>
      </c>
      <c r="C231" s="70">
        <v>1050</v>
      </c>
      <c r="D231" s="70">
        <v>1050</v>
      </c>
      <c r="E231" s="70">
        <v>1150</v>
      </c>
      <c r="F231" s="70">
        <v>1270</v>
      </c>
      <c r="G231" s="70">
        <v>1270</v>
      </c>
    </row>
    <row r="232" spans="1:7" s="28" customFormat="1">
      <c r="A232" s="106"/>
      <c r="B232" s="87" t="s">
        <v>64</v>
      </c>
      <c r="C232" s="70">
        <v>65</v>
      </c>
      <c r="D232" s="70">
        <v>65</v>
      </c>
      <c r="E232" s="70">
        <v>65</v>
      </c>
      <c r="F232" s="70">
        <v>65</v>
      </c>
      <c r="G232" s="70">
        <v>65</v>
      </c>
    </row>
    <row r="233" spans="1:7" s="28" customFormat="1">
      <c r="A233" s="106"/>
      <c r="B233" s="87" t="s">
        <v>65</v>
      </c>
      <c r="C233" s="70">
        <v>3325</v>
      </c>
      <c r="D233" s="70">
        <v>3325</v>
      </c>
      <c r="E233" s="70">
        <v>3325</v>
      </c>
      <c r="F233" s="70">
        <v>3325</v>
      </c>
      <c r="G233" s="70">
        <v>3325</v>
      </c>
    </row>
    <row r="234" spans="1:7" s="28" customFormat="1">
      <c r="A234" s="106"/>
      <c r="B234" s="87" t="s">
        <v>66</v>
      </c>
      <c r="C234" s="70">
        <v>144</v>
      </c>
      <c r="D234" s="70">
        <v>144</v>
      </c>
      <c r="E234" s="70">
        <v>144</v>
      </c>
      <c r="F234" s="70">
        <v>144</v>
      </c>
      <c r="G234" s="70">
        <v>144</v>
      </c>
    </row>
    <row r="235" spans="1:7" s="28" customFormat="1">
      <c r="A235" s="106"/>
      <c r="B235" s="87" t="s">
        <v>67</v>
      </c>
      <c r="C235" s="70">
        <v>100</v>
      </c>
      <c r="D235" s="70">
        <v>100</v>
      </c>
      <c r="E235" s="70">
        <v>0</v>
      </c>
      <c r="F235" s="70">
        <v>0</v>
      </c>
      <c r="G235" s="70">
        <v>0</v>
      </c>
    </row>
    <row r="236" spans="1:7" s="28" customFormat="1">
      <c r="A236" s="106"/>
      <c r="B236" s="87" t="s">
        <v>68</v>
      </c>
      <c r="C236" s="70">
        <v>100</v>
      </c>
      <c r="D236" s="70">
        <v>100</v>
      </c>
      <c r="E236" s="70">
        <v>100</v>
      </c>
      <c r="F236" s="70">
        <v>100</v>
      </c>
      <c r="G236" s="70">
        <v>100</v>
      </c>
    </row>
    <row r="237" spans="1:7" s="28" customFormat="1">
      <c r="A237" s="71"/>
      <c r="B237" s="87" t="s">
        <v>195</v>
      </c>
      <c r="C237" s="70">
        <v>328</v>
      </c>
      <c r="D237" s="70">
        <v>328</v>
      </c>
      <c r="E237" s="70">
        <v>328</v>
      </c>
      <c r="F237" s="70">
        <v>208</v>
      </c>
      <c r="G237" s="70">
        <v>208</v>
      </c>
    </row>
    <row r="238" spans="1:7" s="28" customFormat="1">
      <c r="A238" s="71"/>
      <c r="B238" s="87" t="s">
        <v>232</v>
      </c>
      <c r="C238" s="70">
        <v>70</v>
      </c>
      <c r="D238" s="70">
        <v>70</v>
      </c>
      <c r="E238" s="70">
        <v>70</v>
      </c>
      <c r="F238" s="70">
        <v>70</v>
      </c>
      <c r="G238" s="70">
        <v>70</v>
      </c>
    </row>
    <row r="239" spans="1:7" s="28" customFormat="1">
      <c r="A239" s="71"/>
      <c r="B239" s="87" t="s">
        <v>233</v>
      </c>
      <c r="C239" s="70">
        <v>30</v>
      </c>
      <c r="D239" s="70">
        <v>30</v>
      </c>
      <c r="E239" s="70">
        <v>30</v>
      </c>
      <c r="F239" s="70">
        <v>30</v>
      </c>
      <c r="G239" s="70">
        <v>30</v>
      </c>
    </row>
    <row r="240" spans="1:7" s="28" customFormat="1">
      <c r="A240" s="110"/>
      <c r="B240" s="16"/>
      <c r="C240" s="53"/>
      <c r="D240" s="53"/>
      <c r="E240" s="53"/>
      <c r="F240" s="53"/>
      <c r="G240" s="53"/>
    </row>
    <row r="241" spans="1:7" s="28" customFormat="1">
      <c r="A241" s="83">
        <v>6171</v>
      </c>
      <c r="B241" s="84" t="s">
        <v>8</v>
      </c>
      <c r="C241" s="85">
        <f>SUM(C242:C247)</f>
        <v>20225</v>
      </c>
      <c r="D241" s="85">
        <f>SUM(D242:D247)</f>
        <v>20452</v>
      </c>
      <c r="E241" s="85">
        <f>SUM(E242:E247)</f>
        <v>20452</v>
      </c>
      <c r="F241" s="85">
        <f>SUM(F242:F247)</f>
        <v>20452</v>
      </c>
      <c r="G241" s="85">
        <f>SUM(G242:G247)</f>
        <v>20452</v>
      </c>
    </row>
    <row r="242" spans="1:7" s="28" customFormat="1">
      <c r="A242" s="106"/>
      <c r="B242" s="87" t="s">
        <v>57</v>
      </c>
      <c r="C242" s="69">
        <v>14295</v>
      </c>
      <c r="D242" s="69">
        <v>14445</v>
      </c>
      <c r="E242" s="69">
        <v>14445</v>
      </c>
      <c r="F242" s="70">
        <v>14445</v>
      </c>
      <c r="G242" s="70">
        <v>14445</v>
      </c>
    </row>
    <row r="243" spans="1:7" s="28" customFormat="1">
      <c r="A243" s="106"/>
      <c r="B243" s="87" t="s">
        <v>58</v>
      </c>
      <c r="C243" s="69">
        <v>4861</v>
      </c>
      <c r="D243" s="69">
        <v>4912</v>
      </c>
      <c r="E243" s="69">
        <v>4912</v>
      </c>
      <c r="F243" s="70">
        <v>4912</v>
      </c>
      <c r="G243" s="70">
        <v>4912</v>
      </c>
    </row>
    <row r="244" spans="1:7" s="28" customFormat="1">
      <c r="A244" s="106"/>
      <c r="B244" s="87" t="s">
        <v>120</v>
      </c>
      <c r="C244" s="70">
        <v>286</v>
      </c>
      <c r="D244" s="70">
        <v>286</v>
      </c>
      <c r="E244" s="70">
        <v>286</v>
      </c>
      <c r="F244" s="70">
        <v>286</v>
      </c>
      <c r="G244" s="70">
        <v>286</v>
      </c>
    </row>
    <row r="245" spans="1:7" s="28" customFormat="1">
      <c r="A245" s="106"/>
      <c r="B245" s="96" t="s">
        <v>2</v>
      </c>
      <c r="C245" s="70">
        <v>71</v>
      </c>
      <c r="D245" s="70">
        <v>71</v>
      </c>
      <c r="E245" s="70">
        <v>71</v>
      </c>
      <c r="F245" s="70">
        <v>71</v>
      </c>
      <c r="G245" s="70">
        <v>71</v>
      </c>
    </row>
    <row r="246" spans="1:7" s="28" customFormat="1">
      <c r="A246" s="106"/>
      <c r="B246" s="87" t="s">
        <v>104</v>
      </c>
      <c r="C246" s="70">
        <v>350</v>
      </c>
      <c r="D246" s="70">
        <v>350</v>
      </c>
      <c r="E246" s="70">
        <v>350</v>
      </c>
      <c r="F246" s="70">
        <v>350</v>
      </c>
      <c r="G246" s="70">
        <v>350</v>
      </c>
    </row>
    <row r="247" spans="1:7" s="28" customFormat="1">
      <c r="A247" s="106"/>
      <c r="B247" s="87" t="s">
        <v>186</v>
      </c>
      <c r="C247" s="70">
        <v>362</v>
      </c>
      <c r="D247" s="70">
        <v>388</v>
      </c>
      <c r="E247" s="70">
        <v>388</v>
      </c>
      <c r="F247" s="70">
        <v>388</v>
      </c>
      <c r="G247" s="70">
        <v>388</v>
      </c>
    </row>
    <row r="248" spans="1:7" s="28" customFormat="1">
      <c r="A248" s="110"/>
      <c r="B248" s="16"/>
      <c r="C248" s="105"/>
      <c r="D248" s="105"/>
      <c r="E248" s="105"/>
      <c r="F248" s="105"/>
      <c r="G248" s="105"/>
    </row>
    <row r="249" spans="1:7" s="37" customFormat="1">
      <c r="A249" s="121">
        <v>6171</v>
      </c>
      <c r="B249" s="119" t="s">
        <v>23</v>
      </c>
      <c r="C249" s="86"/>
      <c r="D249" s="86"/>
      <c r="E249" s="86"/>
      <c r="F249" s="85">
        <f>SUM(F250)</f>
        <v>161</v>
      </c>
      <c r="G249" s="85">
        <f>SUM(G250)</f>
        <v>161</v>
      </c>
    </row>
    <row r="250" spans="1:7" s="28" customFormat="1" ht="25.5">
      <c r="A250" s="106"/>
      <c r="B250" s="68" t="s">
        <v>329</v>
      </c>
      <c r="C250" s="70"/>
      <c r="D250" s="70"/>
      <c r="E250" s="70"/>
      <c r="F250" s="70">
        <v>161</v>
      </c>
      <c r="G250" s="70">
        <v>161</v>
      </c>
    </row>
    <row r="251" spans="1:7" s="28" customFormat="1">
      <c r="A251" s="110"/>
      <c r="B251" s="16"/>
      <c r="C251" s="53"/>
      <c r="D251" s="53"/>
      <c r="E251" s="53"/>
      <c r="F251" s="53"/>
      <c r="G251" s="53"/>
    </row>
    <row r="252" spans="1:7" s="28" customFormat="1">
      <c r="A252" s="83">
        <v>6171</v>
      </c>
      <c r="B252" s="84" t="s">
        <v>7</v>
      </c>
      <c r="C252" s="85">
        <f>SUM(C253:C257)</f>
        <v>1008</v>
      </c>
      <c r="D252" s="85">
        <f>SUM(D253:D257)</f>
        <v>1033</v>
      </c>
      <c r="E252" s="85">
        <f>SUM(E253:E257)</f>
        <v>933</v>
      </c>
      <c r="F252" s="85">
        <f>SUM(F253:F257)</f>
        <v>933</v>
      </c>
      <c r="G252" s="85">
        <f>SUM(G253:G257)</f>
        <v>1033</v>
      </c>
    </row>
    <row r="253" spans="1:7" s="28" customFormat="1">
      <c r="A253" s="111"/>
      <c r="B253" s="87" t="s">
        <v>343</v>
      </c>
      <c r="C253" s="70">
        <v>200</v>
      </c>
      <c r="D253" s="70">
        <v>225</v>
      </c>
      <c r="E253" s="70">
        <v>125</v>
      </c>
      <c r="F253" s="70">
        <v>125</v>
      </c>
      <c r="G253" s="70">
        <v>125</v>
      </c>
    </row>
    <row r="254" spans="1:7" s="28" customFormat="1">
      <c r="A254" s="111"/>
      <c r="B254" s="87" t="s">
        <v>346</v>
      </c>
      <c r="C254" s="70"/>
      <c r="D254" s="70"/>
      <c r="E254" s="70"/>
      <c r="F254" s="70"/>
      <c r="G254" s="70">
        <v>100</v>
      </c>
    </row>
    <row r="255" spans="1:7" s="28" customFormat="1">
      <c r="A255" s="106"/>
      <c r="B255" s="87" t="s">
        <v>167</v>
      </c>
      <c r="C255" s="70">
        <v>30</v>
      </c>
      <c r="D255" s="70">
        <v>30</v>
      </c>
      <c r="E255" s="70">
        <v>30</v>
      </c>
      <c r="F255" s="70">
        <v>30</v>
      </c>
      <c r="G255" s="70">
        <v>30</v>
      </c>
    </row>
    <row r="256" spans="1:7" s="28" customFormat="1">
      <c r="A256" s="106"/>
      <c r="B256" s="87" t="s">
        <v>118</v>
      </c>
      <c r="C256" s="70">
        <v>578</v>
      </c>
      <c r="D256" s="70">
        <v>578</v>
      </c>
      <c r="E256" s="70">
        <v>578</v>
      </c>
      <c r="F256" s="70">
        <v>578</v>
      </c>
      <c r="G256" s="70">
        <v>578</v>
      </c>
    </row>
    <row r="257" spans="1:7" s="28" customFormat="1">
      <c r="A257" s="106"/>
      <c r="B257" s="87" t="s">
        <v>117</v>
      </c>
      <c r="C257" s="70">
        <v>200</v>
      </c>
      <c r="D257" s="70">
        <v>200</v>
      </c>
      <c r="E257" s="70">
        <v>200</v>
      </c>
      <c r="F257" s="70">
        <v>200</v>
      </c>
      <c r="G257" s="70">
        <v>200</v>
      </c>
    </row>
    <row r="258" spans="1:7" s="28" customFormat="1">
      <c r="A258" s="110"/>
      <c r="B258" s="16"/>
      <c r="C258" s="53"/>
      <c r="D258" s="53"/>
      <c r="E258" s="53"/>
      <c r="F258" s="53"/>
      <c r="G258" s="53"/>
    </row>
    <row r="259" spans="1:7" s="28" customFormat="1">
      <c r="A259" s="83">
        <v>6171</v>
      </c>
      <c r="B259" s="84" t="s">
        <v>215</v>
      </c>
      <c r="C259" s="85">
        <f>SUM(C261:C266)</f>
        <v>682</v>
      </c>
      <c r="D259" s="85">
        <f>SUM(D261:D266)</f>
        <v>702</v>
      </c>
      <c r="E259" s="85">
        <f>SUM(E261:E266)</f>
        <v>702</v>
      </c>
      <c r="F259" s="85">
        <f>SUM(F260:F266)</f>
        <v>751</v>
      </c>
      <c r="G259" s="85">
        <f>SUM(G260:G266)</f>
        <v>751</v>
      </c>
    </row>
    <row r="260" spans="1:7" s="43" customFormat="1">
      <c r="A260" s="112"/>
      <c r="B260" s="96" t="s">
        <v>330</v>
      </c>
      <c r="C260" s="69">
        <v>0</v>
      </c>
      <c r="D260" s="69">
        <v>0</v>
      </c>
      <c r="E260" s="69">
        <v>0</v>
      </c>
      <c r="F260" s="69">
        <v>49</v>
      </c>
      <c r="G260" s="70">
        <v>49</v>
      </c>
    </row>
    <row r="261" spans="1:7" s="28" customFormat="1">
      <c r="A261" s="106"/>
      <c r="B261" s="87" t="s">
        <v>114</v>
      </c>
      <c r="C261" s="70">
        <v>454</v>
      </c>
      <c r="D261" s="70">
        <v>454</v>
      </c>
      <c r="E261" s="70">
        <v>454</v>
      </c>
      <c r="F261" s="70">
        <v>454</v>
      </c>
      <c r="G261" s="70">
        <v>454</v>
      </c>
    </row>
    <row r="262" spans="1:7" s="28" customFormat="1">
      <c r="A262" s="106"/>
      <c r="B262" s="87" t="s">
        <v>214</v>
      </c>
      <c r="C262" s="70">
        <v>76</v>
      </c>
      <c r="D262" s="70">
        <v>96</v>
      </c>
      <c r="E262" s="70">
        <v>96</v>
      </c>
      <c r="F262" s="70">
        <v>96</v>
      </c>
      <c r="G262" s="70">
        <v>96</v>
      </c>
    </row>
    <row r="263" spans="1:7" s="28" customFormat="1">
      <c r="A263" s="106"/>
      <c r="B263" s="87" t="s">
        <v>165</v>
      </c>
      <c r="C263" s="70">
        <v>60</v>
      </c>
      <c r="D263" s="70">
        <v>60</v>
      </c>
      <c r="E263" s="70">
        <v>60</v>
      </c>
      <c r="F263" s="70">
        <v>60</v>
      </c>
      <c r="G263" s="70">
        <v>60</v>
      </c>
    </row>
    <row r="264" spans="1:7" s="28" customFormat="1">
      <c r="A264" s="106"/>
      <c r="B264" s="87" t="s">
        <v>166</v>
      </c>
      <c r="C264" s="70">
        <v>70</v>
      </c>
      <c r="D264" s="70">
        <v>70</v>
      </c>
      <c r="E264" s="70">
        <v>70</v>
      </c>
      <c r="F264" s="70">
        <v>70</v>
      </c>
      <c r="G264" s="70">
        <v>70</v>
      </c>
    </row>
    <row r="265" spans="1:7" s="28" customFormat="1">
      <c r="A265" s="106"/>
      <c r="B265" s="87" t="s">
        <v>212</v>
      </c>
      <c r="C265" s="70">
        <v>20</v>
      </c>
      <c r="D265" s="70">
        <v>20</v>
      </c>
      <c r="E265" s="70">
        <v>20</v>
      </c>
      <c r="F265" s="70">
        <v>20</v>
      </c>
      <c r="G265" s="70">
        <v>20</v>
      </c>
    </row>
    <row r="266" spans="1:7" s="28" customFormat="1">
      <c r="A266" s="106"/>
      <c r="B266" s="87" t="s">
        <v>173</v>
      </c>
      <c r="C266" s="70">
        <v>2</v>
      </c>
      <c r="D266" s="70">
        <v>2</v>
      </c>
      <c r="E266" s="70">
        <v>2</v>
      </c>
      <c r="F266" s="70">
        <v>2</v>
      </c>
      <c r="G266" s="70">
        <v>2</v>
      </c>
    </row>
    <row r="267" spans="1:7" s="28" customFormat="1">
      <c r="A267" s="110"/>
      <c r="B267" s="16"/>
      <c r="C267" s="105"/>
      <c r="D267" s="105"/>
      <c r="E267" s="105"/>
      <c r="F267" s="105"/>
      <c r="G267" s="105"/>
    </row>
    <row r="268" spans="1:7" s="37" customFormat="1">
      <c r="A268" s="83">
        <v>6171</v>
      </c>
      <c r="B268" s="84" t="s">
        <v>24</v>
      </c>
      <c r="C268" s="85">
        <f>SUM(C269:C271)</f>
        <v>105</v>
      </c>
      <c r="D268" s="85">
        <f>SUM(D269:D271)</f>
        <v>105</v>
      </c>
      <c r="E268" s="85">
        <f>SUM(E269:E271)</f>
        <v>105</v>
      </c>
      <c r="F268" s="85">
        <f>SUM(F269:F271)</f>
        <v>105</v>
      </c>
      <c r="G268" s="85">
        <f>SUM(G269:G271)</f>
        <v>105</v>
      </c>
    </row>
    <row r="269" spans="1:7" s="28" customFormat="1">
      <c r="A269" s="71"/>
      <c r="B269" s="87" t="s">
        <v>217</v>
      </c>
      <c r="C269" s="70">
        <v>15</v>
      </c>
      <c r="D269" s="70">
        <v>15</v>
      </c>
      <c r="E269" s="70">
        <v>15</v>
      </c>
      <c r="F269" s="70">
        <v>15</v>
      </c>
      <c r="G269" s="70">
        <v>15</v>
      </c>
    </row>
    <row r="270" spans="1:7" s="28" customFormat="1">
      <c r="A270" s="71"/>
      <c r="B270" s="87" t="s">
        <v>218</v>
      </c>
      <c r="C270" s="70">
        <v>15</v>
      </c>
      <c r="D270" s="70">
        <v>15</v>
      </c>
      <c r="E270" s="70">
        <v>15</v>
      </c>
      <c r="F270" s="70">
        <v>15</v>
      </c>
      <c r="G270" s="70">
        <v>15</v>
      </c>
    </row>
    <row r="271" spans="1:7" s="28" customFormat="1">
      <c r="A271" s="71"/>
      <c r="B271" s="87" t="s">
        <v>231</v>
      </c>
      <c r="C271" s="70">
        <v>75</v>
      </c>
      <c r="D271" s="70">
        <v>75</v>
      </c>
      <c r="E271" s="70">
        <v>75</v>
      </c>
      <c r="F271" s="70">
        <v>75</v>
      </c>
      <c r="G271" s="70">
        <v>75</v>
      </c>
    </row>
    <row r="272" spans="1:7" s="28" customFormat="1">
      <c r="A272" s="9"/>
      <c r="B272" s="16"/>
      <c r="C272" s="53"/>
      <c r="D272" s="53"/>
      <c r="E272" s="53"/>
      <c r="F272" s="53"/>
      <c r="G272" s="53"/>
    </row>
    <row r="273" spans="1:7" s="28" customFormat="1">
      <c r="A273" s="83">
        <v>6171</v>
      </c>
      <c r="B273" s="84" t="s">
        <v>55</v>
      </c>
      <c r="C273" s="85">
        <f>SUM(C274:C276)</f>
        <v>422</v>
      </c>
      <c r="D273" s="85">
        <f>SUM(D274:D276)</f>
        <v>422</v>
      </c>
      <c r="E273" s="85">
        <f>SUM(E274:E276)</f>
        <v>422</v>
      </c>
      <c r="F273" s="85">
        <f>SUM(F274:F276)</f>
        <v>422</v>
      </c>
      <c r="G273" s="85">
        <f>SUM(G274:G276)</f>
        <v>555</v>
      </c>
    </row>
    <row r="274" spans="1:7" s="28" customFormat="1">
      <c r="A274" s="106"/>
      <c r="B274" s="87" t="s">
        <v>54</v>
      </c>
      <c r="C274" s="70">
        <v>153</v>
      </c>
      <c r="D274" s="70">
        <v>153</v>
      </c>
      <c r="E274" s="70">
        <v>153</v>
      </c>
      <c r="F274" s="70">
        <v>153</v>
      </c>
      <c r="G274" s="70">
        <v>153</v>
      </c>
    </row>
    <row r="275" spans="1:7" s="28" customFormat="1">
      <c r="A275" s="106"/>
      <c r="B275" s="87" t="s">
        <v>347</v>
      </c>
      <c r="C275" s="70"/>
      <c r="D275" s="70"/>
      <c r="E275" s="70"/>
      <c r="F275" s="70"/>
      <c r="G275" s="70">
        <v>133</v>
      </c>
    </row>
    <row r="276" spans="1:7" s="28" customFormat="1">
      <c r="A276" s="106"/>
      <c r="B276" s="87" t="s">
        <v>56</v>
      </c>
      <c r="C276" s="70">
        <v>269</v>
      </c>
      <c r="D276" s="70">
        <v>269</v>
      </c>
      <c r="E276" s="70">
        <v>269</v>
      </c>
      <c r="F276" s="70">
        <v>269</v>
      </c>
      <c r="G276" s="70">
        <v>269</v>
      </c>
    </row>
    <row r="277" spans="1:7" s="28" customFormat="1">
      <c r="A277" s="110"/>
      <c r="B277" s="16"/>
      <c r="C277" s="53"/>
      <c r="D277" s="53"/>
      <c r="E277" s="53"/>
      <c r="F277" s="53"/>
      <c r="G277" s="53"/>
    </row>
    <row r="278" spans="1:7" s="28" customFormat="1">
      <c r="A278" s="83">
        <v>6171</v>
      </c>
      <c r="B278" s="84" t="s">
        <v>158</v>
      </c>
      <c r="C278" s="85">
        <f>SUM(C279:C280)</f>
        <v>150</v>
      </c>
      <c r="D278" s="85">
        <f>SUM(D279:D280)</f>
        <v>150</v>
      </c>
      <c r="E278" s="85">
        <f>SUM(E279:E280)</f>
        <v>47</v>
      </c>
      <c r="F278" s="85">
        <f>SUM(F279:F280)</f>
        <v>47</v>
      </c>
      <c r="G278" s="85">
        <f>SUM(G279:G280)</f>
        <v>47</v>
      </c>
    </row>
    <row r="279" spans="1:7" s="28" customFormat="1">
      <c r="A279" s="106"/>
      <c r="B279" s="87" t="s">
        <v>229</v>
      </c>
      <c r="C279" s="70">
        <v>75</v>
      </c>
      <c r="D279" s="70">
        <v>75</v>
      </c>
      <c r="E279" s="70">
        <v>18</v>
      </c>
      <c r="F279" s="70">
        <v>18</v>
      </c>
      <c r="G279" s="70">
        <v>18</v>
      </c>
    </row>
    <row r="280" spans="1:7" s="28" customFormat="1">
      <c r="A280" s="106"/>
      <c r="B280" s="87" t="s">
        <v>230</v>
      </c>
      <c r="C280" s="70">
        <v>75</v>
      </c>
      <c r="D280" s="70">
        <v>75</v>
      </c>
      <c r="E280" s="70">
        <v>29</v>
      </c>
      <c r="F280" s="70">
        <v>29</v>
      </c>
      <c r="G280" s="70">
        <v>29</v>
      </c>
    </row>
    <row r="281" spans="1:7" s="28" customFormat="1">
      <c r="A281" s="110"/>
      <c r="B281" s="16"/>
      <c r="C281" s="53"/>
      <c r="D281" s="53"/>
      <c r="E281" s="53"/>
      <c r="F281" s="53"/>
      <c r="G281" s="53"/>
    </row>
    <row r="282" spans="1:7" s="28" customFormat="1">
      <c r="A282" s="83">
        <v>6310</v>
      </c>
      <c r="B282" s="84" t="s">
        <v>129</v>
      </c>
      <c r="C282" s="85">
        <f>SUM(C283:C286)</f>
        <v>263</v>
      </c>
      <c r="D282" s="85">
        <f>SUM(D283:D286)</f>
        <v>263</v>
      </c>
      <c r="E282" s="85">
        <f>SUM(E283:E286)</f>
        <v>263</v>
      </c>
      <c r="F282" s="85">
        <f>SUM(F283:F286)</f>
        <v>263</v>
      </c>
      <c r="G282" s="85">
        <f>SUM(G283:G286)</f>
        <v>263</v>
      </c>
    </row>
    <row r="283" spans="1:7" s="28" customFormat="1">
      <c r="A283" s="111"/>
      <c r="B283" s="87" t="s">
        <v>69</v>
      </c>
      <c r="C283" s="70">
        <v>28</v>
      </c>
      <c r="D283" s="70">
        <v>28</v>
      </c>
      <c r="E283" s="70">
        <v>28</v>
      </c>
      <c r="F283" s="70">
        <v>28</v>
      </c>
      <c r="G283" s="70">
        <v>28</v>
      </c>
    </row>
    <row r="284" spans="1:7" s="28" customFormat="1">
      <c r="A284" s="111"/>
      <c r="B284" s="87" t="s">
        <v>70</v>
      </c>
      <c r="C284" s="70">
        <v>97</v>
      </c>
      <c r="D284" s="70">
        <v>97</v>
      </c>
      <c r="E284" s="70">
        <v>97</v>
      </c>
      <c r="F284" s="70">
        <v>97</v>
      </c>
      <c r="G284" s="70">
        <v>97</v>
      </c>
    </row>
    <row r="285" spans="1:7" s="28" customFormat="1">
      <c r="A285" s="111"/>
      <c r="B285" s="87" t="s">
        <v>72</v>
      </c>
      <c r="C285" s="70">
        <v>3</v>
      </c>
      <c r="D285" s="70">
        <v>3</v>
      </c>
      <c r="E285" s="70">
        <v>3</v>
      </c>
      <c r="F285" s="70">
        <v>3</v>
      </c>
      <c r="G285" s="70">
        <v>3</v>
      </c>
    </row>
    <row r="286" spans="1:7" s="28" customFormat="1">
      <c r="A286" s="111"/>
      <c r="B286" s="87" t="s">
        <v>71</v>
      </c>
      <c r="C286" s="70">
        <v>135</v>
      </c>
      <c r="D286" s="70">
        <v>135</v>
      </c>
      <c r="E286" s="70">
        <v>135</v>
      </c>
      <c r="F286" s="70">
        <v>135</v>
      </c>
      <c r="G286" s="70">
        <v>135</v>
      </c>
    </row>
    <row r="287" spans="1:7" s="28" customFormat="1">
      <c r="A287" s="122"/>
      <c r="B287" s="17"/>
      <c r="C287" s="53"/>
      <c r="D287" s="53"/>
      <c r="E287" s="53"/>
      <c r="F287" s="53"/>
      <c r="G287" s="53"/>
    </row>
    <row r="288" spans="1:7" s="28" customFormat="1">
      <c r="A288" s="83">
        <v>6320</v>
      </c>
      <c r="B288" s="84" t="s">
        <v>183</v>
      </c>
      <c r="C288" s="85">
        <v>692</v>
      </c>
      <c r="D288" s="85">
        <v>692</v>
      </c>
      <c r="E288" s="85">
        <v>692</v>
      </c>
      <c r="F288" s="86">
        <v>692</v>
      </c>
      <c r="G288" s="86">
        <v>692</v>
      </c>
    </row>
    <row r="289" spans="1:7" s="28" customFormat="1">
      <c r="A289" s="122"/>
      <c r="B289" s="17"/>
      <c r="C289" s="53"/>
      <c r="D289" s="53"/>
      <c r="E289" s="53"/>
      <c r="F289" s="53"/>
      <c r="G289" s="53"/>
    </row>
    <row r="290" spans="1:7" s="28" customFormat="1">
      <c r="A290" s="83">
        <v>6399</v>
      </c>
      <c r="B290" s="84" t="s">
        <v>115</v>
      </c>
      <c r="C290" s="85">
        <f>SUM(C291:C292)</f>
        <v>1000</v>
      </c>
      <c r="D290" s="85">
        <f>SUM(D291:D292)</f>
        <v>1000</v>
      </c>
      <c r="E290" s="85">
        <f>SUM(E291:E292)</f>
        <v>1000</v>
      </c>
      <c r="F290" s="85">
        <f>SUM(F291:F292)</f>
        <v>1000</v>
      </c>
      <c r="G290" s="85">
        <f>SUM(G291:G292)</f>
        <v>1691</v>
      </c>
    </row>
    <row r="291" spans="1:7" s="43" customFormat="1">
      <c r="A291" s="112"/>
      <c r="B291" s="96" t="s">
        <v>342</v>
      </c>
      <c r="C291" s="69">
        <v>0</v>
      </c>
      <c r="D291" s="69">
        <v>0</v>
      </c>
      <c r="E291" s="69">
        <v>0</v>
      </c>
      <c r="F291" s="69">
        <v>0</v>
      </c>
      <c r="G291" s="69">
        <v>691</v>
      </c>
    </row>
    <row r="292" spans="1:7" s="28" customFormat="1">
      <c r="A292" s="111"/>
      <c r="B292" s="87" t="s">
        <v>131</v>
      </c>
      <c r="C292" s="70">
        <v>1000</v>
      </c>
      <c r="D292" s="70">
        <v>1000</v>
      </c>
      <c r="E292" s="70">
        <v>1000</v>
      </c>
      <c r="F292" s="70">
        <v>1000</v>
      </c>
      <c r="G292" s="70">
        <v>1000</v>
      </c>
    </row>
    <row r="293" spans="1:7" s="28" customFormat="1">
      <c r="A293" s="122"/>
      <c r="B293" s="17"/>
      <c r="C293" s="53"/>
      <c r="D293" s="53"/>
      <c r="E293" s="53"/>
      <c r="F293" s="53"/>
      <c r="G293" s="53"/>
    </row>
    <row r="294" spans="1:7" s="28" customFormat="1">
      <c r="A294" s="83">
        <v>6402</v>
      </c>
      <c r="B294" s="84" t="s">
        <v>238</v>
      </c>
      <c r="C294" s="85">
        <v>0</v>
      </c>
      <c r="D294" s="85">
        <v>4</v>
      </c>
      <c r="E294" s="85">
        <v>4</v>
      </c>
      <c r="F294" s="86">
        <v>4</v>
      </c>
      <c r="G294" s="86">
        <v>4</v>
      </c>
    </row>
    <row r="295" spans="1:7" s="28" customFormat="1">
      <c r="A295" s="2"/>
      <c r="B295" s="12"/>
      <c r="C295" s="53"/>
      <c r="D295" s="53"/>
      <c r="E295" s="53"/>
      <c r="F295" s="53"/>
      <c r="G295" s="53"/>
    </row>
    <row r="296" spans="1:7" s="43" customFormat="1">
      <c r="A296" s="121"/>
      <c r="B296" s="119" t="s">
        <v>313</v>
      </c>
      <c r="C296" s="86">
        <v>4787</v>
      </c>
      <c r="D296" s="86">
        <v>2621.1</v>
      </c>
      <c r="E296" s="86">
        <v>2847.1</v>
      </c>
      <c r="F296" s="86">
        <v>2642.1</v>
      </c>
      <c r="G296" s="86">
        <v>1177.0999999999999</v>
      </c>
    </row>
    <row r="297" spans="1:7" s="28" customFormat="1">
      <c r="A297" s="3"/>
      <c r="B297" s="12"/>
      <c r="C297" s="53"/>
      <c r="D297" s="53"/>
      <c r="E297" s="53"/>
      <c r="F297" s="53"/>
      <c r="G297" s="53"/>
    </row>
    <row r="298" spans="1:7">
      <c r="A298" s="123" t="s">
        <v>188</v>
      </c>
      <c r="B298" s="13"/>
      <c r="C298" s="124">
        <f>C296+C294+C290+C288+C282+C278+C273+C268+C259+C252+C241+C230+C226+C219+C208+C205+C202+C199+C196+C193+C189+C187+C178+C166+C159+C151+C148+C144+C138+C132+C126+C118+C115+C113+C111+C106+C99+C94+C83+C79+C73+C70+C56+C51+C46+C38+C34+C21+C15+C10+C7</f>
        <v>206212</v>
      </c>
      <c r="D298" s="124">
        <f>D296+D294+D290+D288+D282+D278+D273+D268+D259+D252+D241+D230+D226+D219+D208+D205+D202+D199+D196+D193+D189+D187+D178+D166+D159+D151+D148+D144+D138+D132+D126+D118+D115+D113+D111+D106+D99+D94+D83+D79+D73+D70+D56+D51+D46+D38+D34+D21+D15+D10+D7</f>
        <v>223386.1</v>
      </c>
      <c r="E298" s="124">
        <f>E296+E294+E290+E288+E282+E278+E273+E268+E259+E252+E241+E230+E226+E219+E208+E205+E202+E199+E196+E193+E189+E187+E178+E166+E159+E151+E148+E144+E138+E132+E126+E118+E115+E113+E111+E106+E99+E94+E83+E79+E73+E70+E56+E51+E46+E38+E34+E21+E15+E10+E7</f>
        <v>224559.1</v>
      </c>
      <c r="F298" s="124">
        <f>F296+F294+F290+F288+F282+F278+F273+F268+F259+F252+F249+F241+F230+F226+F219+F208+F205+F202+F199+F196+F193+F189+F187+F178+F166+F159+F151+F148+F144+F138+F132+F126+F118+F115+F113+F111+F106+F99+F94+F83+F79+F73+F70+F56+F51+F46+F38+F34+F21+F15+F10+F7</f>
        <v>226558.1</v>
      </c>
      <c r="G298" s="124">
        <f>G296+G294+G290+G288+G282+G278+G273+G268+G259+G252+G249+G241+G230+G226+G219+G208+G205+G202+G199+G196+G193+G189+G187+G178+G166+G159+G151+G148+G144+G138+G132+G126+G118+G115+G113+G111+G106+G99+G94+G83+G79+G73+G70+G56+G51+G46+G38+G34+G21+G15+G10+G7</f>
        <v>229027.6</v>
      </c>
    </row>
    <row r="299" spans="1:7">
      <c r="C299" s="14" t="s">
        <v>204</v>
      </c>
      <c r="D299" s="14" t="s">
        <v>204</v>
      </c>
      <c r="E299" s="14" t="s">
        <v>204</v>
      </c>
      <c r="F299" s="14" t="s">
        <v>204</v>
      </c>
      <c r="G299" s="14" t="s">
        <v>204</v>
      </c>
    </row>
    <row r="300" spans="1:7">
      <c r="C300" s="54">
        <v>206212</v>
      </c>
      <c r="D300" s="54">
        <v>223386.1</v>
      </c>
      <c r="E300" s="54">
        <v>224559.1</v>
      </c>
      <c r="F300" s="54">
        <v>226558.1</v>
      </c>
      <c r="G300" s="54">
        <v>229027.6</v>
      </c>
    </row>
    <row r="301" spans="1:7" s="9" customFormat="1">
      <c r="B301" s="15"/>
    </row>
    <row r="302" spans="1:7" s="9" customFormat="1">
      <c r="B302" s="15"/>
      <c r="F302" s="61"/>
    </row>
    <row r="303" spans="1:7" s="9" customFormat="1">
      <c r="B303" s="15"/>
    </row>
    <row r="304" spans="1:7" s="9" customFormat="1">
      <c r="B304" s="16"/>
    </row>
    <row r="305" spans="2:2" s="9" customFormat="1">
      <c r="B305" s="15"/>
    </row>
    <row r="306" spans="2:2" s="9" customFormat="1">
      <c r="B306" s="17"/>
    </row>
    <row r="307" spans="2:2" s="9" customFormat="1">
      <c r="B307" s="15"/>
    </row>
    <row r="308" spans="2:2" s="9" customFormat="1">
      <c r="B308" s="15"/>
    </row>
    <row r="309" spans="2:2" s="9" customFormat="1">
      <c r="B309" s="17"/>
    </row>
    <row r="312" spans="2:2" ht="26.25">
      <c r="B312" s="18"/>
    </row>
    <row r="325" spans="1:2">
      <c r="A325" s="8"/>
    </row>
    <row r="327" spans="1:2">
      <c r="A327" s="8"/>
      <c r="B327" s="19"/>
    </row>
  </sheetData>
  <phoneticPr fontId="2" type="noConversion"/>
  <pageMargins left="0.62992125984251968" right="0.19685039370078741" top="0.98425196850393704" bottom="0.53" header="0.51181102362204722" footer="0.51181102362204722"/>
  <pageSetup paperSize="9" scale="70" orientation="portrait" r:id="rId1"/>
  <headerFooter alignWithMargins="0"/>
  <rowBreaks count="3" manualBreakCount="3">
    <brk id="68" max="7" man="1"/>
    <brk id="142" max="7" man="1"/>
    <brk id="2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zoomScale="120" zoomScaleNormal="100" workbookViewId="0">
      <selection activeCell="D21" sqref="D21"/>
    </sheetView>
  </sheetViews>
  <sheetFormatPr defaultRowHeight="12.75"/>
  <cols>
    <col min="1" max="1" width="8.140625" style="2" customWidth="1"/>
    <col min="2" max="2" width="44.28515625" style="2" customWidth="1"/>
    <col min="3" max="3" width="12.7109375" style="2" customWidth="1"/>
    <col min="4" max="4" width="11.7109375" style="2" customWidth="1"/>
    <col min="5" max="5" width="12" style="2" customWidth="1"/>
    <col min="6" max="6" width="11.7109375" style="2" customWidth="1"/>
    <col min="7" max="7" width="12.42578125" style="2" customWidth="1"/>
    <col min="8" max="16384" width="9.140625" style="2"/>
  </cols>
  <sheetData>
    <row r="1" spans="1:7" ht="18.75">
      <c r="A1" s="1" t="s">
        <v>293</v>
      </c>
    </row>
    <row r="2" spans="1:7">
      <c r="A2" s="8"/>
    </row>
    <row r="3" spans="1:7">
      <c r="C3" s="20"/>
    </row>
    <row r="4" spans="1:7">
      <c r="A4" s="28"/>
      <c r="B4" s="28"/>
      <c r="C4" s="41" t="s">
        <v>4</v>
      </c>
      <c r="D4" s="41" t="s">
        <v>4</v>
      </c>
      <c r="E4" s="41" t="s">
        <v>4</v>
      </c>
      <c r="F4" s="41" t="s">
        <v>4</v>
      </c>
      <c r="G4" s="41" t="s">
        <v>4</v>
      </c>
    </row>
    <row r="5" spans="1:7" ht="45">
      <c r="A5" s="30" t="s">
        <v>99</v>
      </c>
      <c r="B5" s="30" t="s">
        <v>100</v>
      </c>
      <c r="C5" s="58" t="s">
        <v>240</v>
      </c>
      <c r="D5" s="58" t="s">
        <v>337</v>
      </c>
      <c r="E5" s="58" t="s">
        <v>338</v>
      </c>
      <c r="F5" s="58" t="s">
        <v>339</v>
      </c>
      <c r="G5" s="58" t="s">
        <v>351</v>
      </c>
    </row>
    <row r="6" spans="1:7">
      <c r="A6" s="28"/>
      <c r="B6" s="28"/>
      <c r="C6" s="28"/>
    </row>
    <row r="7" spans="1:7">
      <c r="A7" s="8" t="s">
        <v>216</v>
      </c>
    </row>
    <row r="8" spans="1:7">
      <c r="A8" s="8"/>
    </row>
    <row r="9" spans="1:7">
      <c r="B9" s="125"/>
    </row>
    <row r="10" spans="1:7" ht="26.25" customHeight="1">
      <c r="A10" s="126">
        <v>8115</v>
      </c>
      <c r="B10" s="127" t="s">
        <v>51</v>
      </c>
      <c r="C10" s="128">
        <v>47990</v>
      </c>
      <c r="D10" s="70">
        <v>77328</v>
      </c>
      <c r="E10" s="70">
        <v>77328</v>
      </c>
      <c r="F10" s="70">
        <v>77328</v>
      </c>
      <c r="G10" s="70">
        <v>77328</v>
      </c>
    </row>
    <row r="11" spans="1:7">
      <c r="A11" s="129">
        <v>8124</v>
      </c>
      <c r="B11" s="130" t="s">
        <v>152</v>
      </c>
      <c r="C11" s="128">
        <v>-1313</v>
      </c>
      <c r="D11" s="70">
        <f>SUM(B11:C11)</f>
        <v>-1313</v>
      </c>
      <c r="E11" s="70">
        <v>-1313</v>
      </c>
      <c r="F11" s="70">
        <v>-1313</v>
      </c>
      <c r="G11" s="70">
        <v>-1313</v>
      </c>
    </row>
    <row r="12" spans="1:7">
      <c r="A12" s="129">
        <v>8124</v>
      </c>
      <c r="B12" s="130" t="s">
        <v>153</v>
      </c>
      <c r="C12" s="128">
        <v>-715</v>
      </c>
      <c r="D12" s="70">
        <f>SUM(B12:C12)</f>
        <v>-715</v>
      </c>
      <c r="E12" s="70">
        <v>-715</v>
      </c>
      <c r="F12" s="70">
        <v>-715</v>
      </c>
      <c r="G12" s="70">
        <v>-715</v>
      </c>
    </row>
    <row r="13" spans="1:7">
      <c r="A13" s="129">
        <v>8124</v>
      </c>
      <c r="B13" s="130" t="s">
        <v>149</v>
      </c>
      <c r="C13" s="128">
        <v>-1980</v>
      </c>
      <c r="D13" s="70">
        <f>SUM(B13:C13)</f>
        <v>-1980</v>
      </c>
      <c r="E13" s="70">
        <v>-1980</v>
      </c>
      <c r="F13" s="70">
        <v>-1980</v>
      </c>
      <c r="G13" s="70">
        <v>-1980</v>
      </c>
    </row>
    <row r="14" spans="1:7">
      <c r="A14" s="5"/>
      <c r="B14" s="5"/>
      <c r="C14" s="28"/>
      <c r="D14" s="28"/>
      <c r="E14" s="28"/>
      <c r="F14" s="28"/>
    </row>
    <row r="15" spans="1:7">
      <c r="A15" s="5"/>
      <c r="B15" s="5"/>
      <c r="C15" s="28"/>
      <c r="D15" s="28"/>
      <c r="E15" s="28"/>
      <c r="F15" s="28"/>
    </row>
    <row r="16" spans="1:7">
      <c r="A16" s="49" t="s">
        <v>49</v>
      </c>
      <c r="B16" s="50"/>
      <c r="C16" s="124">
        <f>SUM(C10:C13)</f>
        <v>43982</v>
      </c>
      <c r="D16" s="124">
        <f>SUM(D10:D13)</f>
        <v>73320</v>
      </c>
      <c r="E16" s="124">
        <f>SUM(E10:E13)</f>
        <v>73320</v>
      </c>
      <c r="F16" s="124">
        <f>SUM(F10:F13)</f>
        <v>73320</v>
      </c>
      <c r="G16" s="124">
        <f>SUM(G10:G13)</f>
        <v>73320</v>
      </c>
    </row>
    <row r="18" spans="1:3">
      <c r="B18" s="24"/>
    </row>
    <row r="19" spans="1:3">
      <c r="A19" s="25"/>
      <c r="B19" s="26"/>
      <c r="C19" s="25"/>
    </row>
    <row r="20" spans="1:3">
      <c r="A20" s="25"/>
      <c r="B20" s="26"/>
      <c r="C20" s="25"/>
    </row>
    <row r="21" spans="1:3">
      <c r="B21" s="27"/>
    </row>
    <row r="22" spans="1:3">
      <c r="B22" s="21"/>
    </row>
    <row r="23" spans="1:3">
      <c r="B23" s="22"/>
    </row>
    <row r="24" spans="1:3">
      <c r="B24" s="23"/>
    </row>
  </sheetData>
  <phoneticPr fontId="2" type="noConversion"/>
  <pageMargins left="0.75" right="0.75" top="1" bottom="1" header="0.4921259845" footer="0.4921259845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3DE5B36BA06346B9F37AA94B7C8B3A" ma:contentTypeVersion="0" ma:contentTypeDescription="Vytvoří nový dokument" ma:contentTypeScope="" ma:versionID="d2e6dcb3f1716eacbdc5c0651d31b5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FF2873-4499-4486-9449-FF43A13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565B98-FA4B-4CCE-8E50-47942E2A2D59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43969B-A84E-43A8-9B1B-02B426745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 2015</vt:lpstr>
      <vt:lpstr>výdaje 2015</vt:lpstr>
      <vt:lpstr>financování 2015</vt:lpstr>
      <vt:lpstr>'financování 2015'!Oblast_tisku</vt:lpstr>
      <vt:lpstr>'výdaje 2015'!Oblast_tisku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K.Nenutilova</cp:lastModifiedBy>
  <cp:revision>0</cp:revision>
  <cp:lastPrinted>2015-11-09T12:54:16Z</cp:lastPrinted>
  <dcterms:created xsi:type="dcterms:W3CDTF">1601-01-01T00:00:00Z</dcterms:created>
  <dcterms:modified xsi:type="dcterms:W3CDTF">2015-11-09T12:56:33Z</dcterms:modified>
</cp:coreProperties>
</file>