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345" yWindow="4575" windowWidth="24240" windowHeight="13605"/>
  </bookViews>
  <sheets>
    <sheet name="2016" sheetId="2" r:id="rId1"/>
    <sheet name="2015" sheetId="1" r:id="rId2"/>
  </sheets>
  <definedNames>
    <definedName name="_xlnm.Print_Area" localSheetId="1">'2015'!$A$1:$G$61</definedName>
  </definedNames>
  <calcPr calcId="114210"/>
</workbook>
</file>

<file path=xl/calcChain.xml><?xml version="1.0" encoding="utf-8"?>
<calcChain xmlns="http://schemas.openxmlformats.org/spreadsheetml/2006/main">
  <c r="E103" i="2"/>
  <c r="D20"/>
  <c r="C108"/>
  <c r="D93"/>
  <c r="D94"/>
  <c r="D86"/>
  <c r="D87"/>
  <c r="D79"/>
  <c r="D70"/>
  <c r="D71"/>
  <c r="D49"/>
  <c r="D50"/>
  <c r="D43"/>
  <c r="D44"/>
  <c r="D33"/>
  <c r="D35"/>
  <c r="D24"/>
  <c r="D26"/>
  <c r="D27"/>
  <c r="D12"/>
  <c r="D54"/>
  <c r="D63"/>
  <c r="D64"/>
  <c r="D80"/>
  <c r="D57"/>
  <c r="D36"/>
  <c r="D6"/>
  <c r="D13"/>
  <c r="D99"/>
  <c r="D100"/>
  <c r="D101"/>
</calcChain>
</file>

<file path=xl/sharedStrings.xml><?xml version="1.0" encoding="utf-8"?>
<sst xmlns="http://schemas.openxmlformats.org/spreadsheetml/2006/main" count="284" uniqueCount="153">
  <si>
    <t>podle „Pravidel pro přidělování příspěvku v MPR ze dne 7.3.2013“</t>
  </si>
  <si>
    <t>adresa žadatele</t>
  </si>
  <si>
    <t>Nabídková cena</t>
  </si>
  <si>
    <t>Práce bez pam. podstaty</t>
  </si>
  <si>
    <t>Památková podstata</t>
  </si>
  <si>
    <t>Návrh komise na příspěvek</t>
  </si>
  <si>
    <t>50 % památkové podstaty</t>
  </si>
  <si>
    <t>  </t>
  </si>
  <si>
    <t xml:space="preserve">Památkově nechráněný dům na území MPR  </t>
  </si>
  <si>
    <t>Šmeralova 212, Příbor 742 58</t>
  </si>
  <si>
    <t>objekt č.p. 106, 107, ul. U Brány</t>
  </si>
  <si>
    <t>omítky</t>
  </si>
  <si>
    <t>odhad</t>
  </si>
  <si>
    <t>dřevěná okna</t>
  </si>
  <si>
    <t>krov</t>
  </si>
  <si>
    <t>komíny</t>
  </si>
  <si>
    <t xml:space="preserve">1. </t>
  </si>
  <si>
    <t>2.</t>
  </si>
  <si>
    <t>3.</t>
  </si>
  <si>
    <t>4.</t>
  </si>
  <si>
    <t>5.</t>
  </si>
  <si>
    <t xml:space="preserve">50 % památkové podstaty </t>
  </si>
  <si>
    <t>Helena Machalová, Alena Mackeová</t>
  </si>
  <si>
    <t>náměstí Sigmunda Freuda 46</t>
  </si>
  <si>
    <t>Oprava fasády (3 strany), výměna oken do dvora,oprava podhledů č. 106 a 107, částečná oprava krovu, oprava komínových těles</t>
  </si>
  <si>
    <r>
      <t>Marie Rašková,</t>
    </r>
    <r>
      <rPr>
        <sz val="10"/>
        <rFont val="Arial"/>
        <family val="2"/>
        <charset val="238"/>
      </rPr>
      <t xml:space="preserve"> Libhošť 20, Libhošť</t>
    </r>
  </si>
  <si>
    <r>
      <t>Vlasta Vrzalová</t>
    </r>
    <r>
      <rPr>
        <sz val="10"/>
        <rFont val="Arial"/>
        <family val="2"/>
        <charset val="238"/>
      </rPr>
      <t>, Bulharská 15, Nový Jičín, 742 58</t>
    </r>
  </si>
  <si>
    <t>měšťanský dům č.p.5</t>
  </si>
  <si>
    <t>repase a výměna výplní otvorů ve dvorní fasádě</t>
  </si>
  <si>
    <t>Čajkovského 622, Valašské Meziříčí 757 01</t>
  </si>
  <si>
    <t xml:space="preserve">objekt č.p. 80, ul. Ostravská, 742 58 Příbor </t>
  </si>
  <si>
    <t>výroba a monáž kopií 2ks vstupních jednokřídlých dveří a 3ks dvoukřídlých vrat</t>
  </si>
  <si>
    <t>dveře 850/2175 - 1ks</t>
  </si>
  <si>
    <t>dveře 900/2375 -1ks</t>
  </si>
  <si>
    <t>RNDr. Ondřej Jakl, CSc.</t>
  </si>
  <si>
    <t>Tichá ul. 1110</t>
  </si>
  <si>
    <t>721 00 Ostrava Svinov</t>
  </si>
  <si>
    <t>rodinný dům č.p. 530, ul. Ostravská</t>
  </si>
  <si>
    <t>Návrh na přidělení finančního příspěvku pro rok 2015</t>
  </si>
  <si>
    <t>renovace pískovcového polního kříže v obci Prchalov</t>
  </si>
  <si>
    <t>6.</t>
  </si>
  <si>
    <t>7.</t>
  </si>
  <si>
    <t>Stanislav Štefek</t>
  </si>
  <si>
    <t>Francouzská 1303, Kopřivnice 742 21</t>
  </si>
  <si>
    <t>rodinný dům č.p. 358, ul. Farní</t>
  </si>
  <si>
    <t>obnova fasády SV strana (od kostela)</t>
  </si>
  <si>
    <t>8.</t>
  </si>
  <si>
    <t>Nádražní 125, Příbor 742 58</t>
  </si>
  <si>
    <t>oprava zděné stěny mezi parc.č. 176/1 a 180/2</t>
  </si>
  <si>
    <t>Objekt v ochranném pásmu MPR</t>
  </si>
  <si>
    <t>Nemovitá kulturní památka na území MPR 
ÚSKP: 37843/8-1657</t>
  </si>
  <si>
    <t>Marie Hucková, Pavel Hucek</t>
  </si>
  <si>
    <t>Helena Vlašicová, Pavel Vlašic</t>
  </si>
  <si>
    <t>Nemovitá kulturní památka v ochranném pásmu MPR
ÚSKP: 50710/8-4017</t>
  </si>
  <si>
    <t>garážová vrata 1600/2300 - 3ks</t>
  </si>
  <si>
    <t>Objekt na území MPR, parc. č. 1662</t>
  </si>
  <si>
    <t>cena 2</t>
  </si>
  <si>
    <t xml:space="preserve">Návrh komise na příspěvek </t>
  </si>
  <si>
    <t>Objekt mimo území MPR i ochranného pásma</t>
  </si>
  <si>
    <t>varianta 2 - oprava 
na stávajícím místě</t>
  </si>
  <si>
    <t>varianta 1 - přestěhování 
na nové místo</t>
  </si>
  <si>
    <t>Nemovitá kulturní památka na území MPR 
ÚSKP: 33991/8-2310</t>
  </si>
  <si>
    <t>INVO CZECH s.r.o., v zast. Mgr. Monikou Kornetovou</t>
  </si>
  <si>
    <t>ohradní zeď mezi pozemky parc. č. 176/1 
a 180/2, k.ú. Příbor</t>
  </si>
  <si>
    <t>opěrná zeď mezi domy č.p. 45 a 46</t>
  </si>
  <si>
    <t>oprava oplocení s podezdívkou u RD č.p. 530, Příbor - žádost obsahuje 2 cenové nabídky</t>
  </si>
  <si>
    <t>zboření havarijní zdí mezi dvory domů č.p. 45 a 46 a její následné postavení</t>
  </si>
  <si>
    <t>objekt nacházející se v ochranném pásmu MPR</t>
  </si>
  <si>
    <t>Markova 14, Ostrava 700 30</t>
  </si>
  <si>
    <t>cena 3</t>
  </si>
  <si>
    <t>cena 4</t>
  </si>
  <si>
    <t>cena 1 - projektová</t>
  </si>
  <si>
    <t>poznámky</t>
  </si>
  <si>
    <t>Mgr. Jana Kaniová a Jan Simper</t>
  </si>
  <si>
    <t>v zast. Mgr. Jana Kaniová</t>
  </si>
  <si>
    <t>9.</t>
  </si>
  <si>
    <t>v zast. Přemysl Chleboun</t>
  </si>
  <si>
    <t>Trenčínská 2623/22, Praha 4, 141 00</t>
  </si>
  <si>
    <t>obnova čelní fasády č.p. 31 a oprava omítky boční zdi hospodářského objektu k zahradě domu č.p.32</t>
  </si>
  <si>
    <t>?</t>
  </si>
  <si>
    <t>Nemovitá kulturní památka na území MPR 
ÚSKP: 418181/8-2287</t>
  </si>
  <si>
    <t>Vlastníci domu č.p.31, náměstí Sigmunda Freuda, Příbor</t>
  </si>
  <si>
    <t>Návrh na přidělení finančního příspěvku pro rok 2016</t>
  </si>
  <si>
    <t>PROGRAM ´DĚDICTVÍ´</t>
  </si>
  <si>
    <t xml:space="preserve">rozebrání stávající zdi v havarijním stavu a postavení nové mezi dvory domů č.p. 45 a 46 </t>
  </si>
  <si>
    <t>náměstí Sigmunda Freuda 46, 742 58 Příbor</t>
  </si>
  <si>
    <t>Lidická 101, 742 58 Příbor</t>
  </si>
  <si>
    <t>Blažena Havrlantová</t>
  </si>
  <si>
    <t>výměna 3 ks plastových oken za dřevěná směrem do ulice Lidická</t>
  </si>
  <si>
    <t>Stojanova 362, 742 58 Příbor</t>
  </si>
  <si>
    <t>Marcela Šimková</t>
  </si>
  <si>
    <t>Daniel Fryč</t>
  </si>
  <si>
    <t>K. H. Máchy 36, 742 58 Příbor</t>
  </si>
  <si>
    <t>výměna plechových svodů a žlabů dešťové vody</t>
  </si>
  <si>
    <t>Zdeněk Strnad, MDDr. Kateřina Strnadová</t>
  </si>
  <si>
    <t>Řehoře Volného 412, 742 58 Příbor</t>
  </si>
  <si>
    <t>městský dům</t>
  </si>
  <si>
    <t>Nemovitá kulturní památka na území MPR 
ÚSKP: 16697/8-2303</t>
  </si>
  <si>
    <t>Lidická 102 (byt č.2), 742 58 Příbor</t>
  </si>
  <si>
    <t>Luděk Vidomus</t>
  </si>
  <si>
    <t>výměna oken a balkónových dveří</t>
  </si>
  <si>
    <t>žaluzie</t>
  </si>
  <si>
    <t>Mgr. Veronika Huvarová</t>
  </si>
  <si>
    <t>Marie Linartová</t>
  </si>
  <si>
    <t>Ostravská 81, 742 58 Příbor</t>
  </si>
  <si>
    <t>Římskokatolická farnost Příbor</t>
  </si>
  <si>
    <t>Stojanova 364, 742 58 Příbor</t>
  </si>
  <si>
    <t>Helena a Pavel Vlašicovi</t>
  </si>
  <si>
    <t>Čajkovského 622, 757 01 Valašské Meziříčí</t>
  </si>
  <si>
    <t>Ostravská 80, 742 58 Příbor</t>
  </si>
  <si>
    <t>K. H. Máchy 345, 742 58 Příbor</t>
  </si>
  <si>
    <t>Nemovitá kulturní památka na území MPR 
ÚSKP: 47013/8-2311</t>
  </si>
  <si>
    <t>Nemovitá kulturní památka na území MPR 
ÚSKP: 23772/8-2293, tarasní zeď není součástí KP</t>
  </si>
  <si>
    <t>odstranění původního krovu a jeho náhrada</t>
  </si>
  <si>
    <t>statické zajištění základového zdiva v objektu Karlsedrovy vily</t>
  </si>
  <si>
    <t>Pavel Vlašic</t>
  </si>
  <si>
    <t>Nemovitá kulturní památka v ochranném pásmu MPR 
ÚSKP: 50710/8-4017</t>
  </si>
  <si>
    <t>Marie a Pavel Huckovi - Oáza</t>
  </si>
  <si>
    <t>Šmeralova 212, 742 58 Příbor</t>
  </si>
  <si>
    <t>Klimša Rudolf, Debefová lenka, Kovalský Václav, Vévodová Irena, Simeonová Ilona, Simeonov Jiří</t>
  </si>
  <si>
    <t>Lidická 103, 742 58 Příbor</t>
  </si>
  <si>
    <t>oprava nadstřešní části dvou komínů</t>
  </si>
  <si>
    <t>Nabídková cena s DPH</t>
  </si>
  <si>
    <t>oprava fasády č.p. 106 a 107 (U Brány) 3 strany</t>
  </si>
  <si>
    <t xml:space="preserve"> </t>
  </si>
  <si>
    <t>oprava fasády, výměna dveří, repase oken, parapety, podhledy</t>
  </si>
  <si>
    <t>výměna stávajících velkoplošných zdvojených oken za nová dřevěná s izolačním trojsklem ve členění latinského kříže</t>
  </si>
  <si>
    <t>fasáda a omítnutí komínů</t>
  </si>
  <si>
    <t>výměna střešní krytiny, okapový systém</t>
  </si>
  <si>
    <t>přezdění komínového tělesa</t>
  </si>
  <si>
    <t>výměna střešní krytiny, včetně klempířských prvků</t>
  </si>
  <si>
    <t xml:space="preserve">výměna a montáž 2 ks vstupních jednokřídlých dveří a 3 ks dvoukřídlých vrat </t>
  </si>
  <si>
    <t>montáž střešních oken</t>
  </si>
  <si>
    <t xml:space="preserve">Památkově nechráněný dům v ochr. p. MPR  </t>
  </si>
  <si>
    <t>žaluzie, okenní síta</t>
  </si>
  <si>
    <t>rozdíl mezi plastem a dřevem</t>
  </si>
  <si>
    <t>zařízení staveniště</t>
  </si>
  <si>
    <t>oprava ohradní zdi do ulice Stojanova</t>
  </si>
  <si>
    <t>ohrazení stavby, dok. skutečného provedení, reprodukční náklady</t>
  </si>
  <si>
    <t>Nabídková cena s DPH celkem</t>
  </si>
  <si>
    <t>Akce celkem</t>
  </si>
  <si>
    <t>prostředky v rozpočtu města</t>
  </si>
  <si>
    <t>památková podstata</t>
  </si>
  <si>
    <t>celkové náklady za všechny žádosti                  (cena s DPH)</t>
  </si>
  <si>
    <t>návrh příspěvku</t>
  </si>
  <si>
    <t>nost, nejen celé fasády, ale i štítu.</t>
  </si>
  <si>
    <t>Celá realizace v roce 2016.</t>
  </si>
  <si>
    <t>Podmínkou je úprava vrat dle dispozic</t>
  </si>
  <si>
    <t>památkového úřadu ještě v roce 2016.</t>
  </si>
  <si>
    <t>poznámka</t>
  </si>
  <si>
    <t xml:space="preserve">Dotace bude přidělena za předpokladu, </t>
  </si>
  <si>
    <t>že bude projednána a schválena barev-</t>
  </si>
  <si>
    <t xml:space="preserve"> komise pro MPR 14.06.2016</t>
  </si>
</sst>
</file>

<file path=xl/styles.xml><?xml version="1.0" encoding="utf-8"?>
<styleSheet xmlns="http://schemas.openxmlformats.org/spreadsheetml/2006/main">
  <numFmts count="2">
    <numFmt numFmtId="8" formatCode="#,##0.00\ &quot;Kč&quot;;[Red]\-#,##0.00\ &quot;Kč&quot;"/>
    <numFmt numFmtId="164" formatCode="#,##0.00\ &quot;Kč&quot;"/>
  </numFmts>
  <fonts count="19">
    <font>
      <sz val="10"/>
      <name val="Arial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4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sz val="10"/>
      <color indexed="52"/>
      <name val="Arial"/>
      <family val="2"/>
      <charset val="238"/>
    </font>
    <font>
      <b/>
      <sz val="12"/>
      <color indexed="14"/>
      <name val="Arial"/>
      <family val="2"/>
      <charset val="238"/>
    </font>
    <font>
      <sz val="10"/>
      <color indexed="23"/>
      <name val="Arial"/>
      <family val="2"/>
      <charset val="238"/>
    </font>
    <font>
      <b/>
      <sz val="12"/>
      <color indexed="9"/>
      <name val="Arial"/>
      <family val="2"/>
      <charset val="238"/>
    </font>
    <font>
      <sz val="11"/>
      <name val="Calibri"/>
      <family val="2"/>
      <charset val="238"/>
    </font>
    <font>
      <b/>
      <sz val="8"/>
      <name val="Arial"/>
      <family val="2"/>
      <charset val="238"/>
    </font>
    <font>
      <b/>
      <sz val="10"/>
      <color indexed="23"/>
      <name val="Arial"/>
      <family val="2"/>
      <charset val="238"/>
    </font>
    <font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/>
    <xf numFmtId="0" fontId="3" fillId="0" borderId="2" xfId="0" applyFont="1" applyBorder="1"/>
    <xf numFmtId="16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3" fillId="0" borderId="3" xfId="0" applyFont="1" applyBorder="1"/>
    <xf numFmtId="164" fontId="0" fillId="0" borderId="0" xfId="0" applyNumberFormat="1"/>
    <xf numFmtId="164" fontId="2" fillId="0" borderId="4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5" xfId="0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1" fillId="0" borderId="0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1" xfId="0" applyBorder="1" applyAlignment="1"/>
    <xf numFmtId="0" fontId="2" fillId="0" borderId="1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right"/>
    </xf>
    <xf numFmtId="0" fontId="4" fillId="0" borderId="1" xfId="0" applyFont="1" applyBorder="1"/>
    <xf numFmtId="164" fontId="2" fillId="0" borderId="6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0" fontId="4" fillId="0" borderId="8" xfId="0" applyFont="1" applyBorder="1"/>
    <xf numFmtId="0" fontId="3" fillId="0" borderId="9" xfId="0" applyFont="1" applyBorder="1"/>
    <xf numFmtId="0" fontId="2" fillId="0" borderId="9" xfId="0" applyFont="1" applyBorder="1"/>
    <xf numFmtId="164" fontId="3" fillId="0" borderId="9" xfId="0" applyNumberFormat="1" applyFont="1" applyBorder="1" applyAlignment="1">
      <alignment horizontal="right"/>
    </xf>
    <xf numFmtId="0" fontId="4" fillId="0" borderId="10" xfId="0" applyFont="1" applyBorder="1"/>
    <xf numFmtId="0" fontId="5" fillId="0" borderId="10" xfId="0" applyFont="1" applyFill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0" fontId="9" fillId="0" borderId="10" xfId="0" applyFont="1" applyBorder="1"/>
    <xf numFmtId="8" fontId="12" fillId="2" borderId="10" xfId="0" applyNumberFormat="1" applyFont="1" applyFill="1" applyBorder="1" applyAlignment="1">
      <alignment horizontal="right"/>
    </xf>
    <xf numFmtId="0" fontId="2" fillId="3" borderId="8" xfId="0" applyFont="1" applyFill="1" applyBorder="1" applyAlignment="1"/>
    <xf numFmtId="0" fontId="2" fillId="3" borderId="10" xfId="0" applyFont="1" applyFill="1" applyBorder="1" applyAlignment="1"/>
    <xf numFmtId="0" fontId="2" fillId="4" borderId="10" xfId="0" applyFont="1" applyFill="1" applyBorder="1" applyAlignment="1"/>
    <xf numFmtId="0" fontId="0" fillId="4" borderId="10" xfId="0" applyFill="1" applyBorder="1" applyAlignment="1"/>
    <xf numFmtId="164" fontId="5" fillId="0" borderId="12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8" fillId="0" borderId="16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16" xfId="0" applyNumberFormat="1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16" xfId="0" applyNumberFormat="1" applyFont="1" applyBorder="1" applyAlignment="1">
      <alignment horizontal="righ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7" xfId="0" applyFont="1" applyFill="1" applyBorder="1" applyAlignment="1">
      <alignment horizontal="right"/>
    </xf>
    <xf numFmtId="0" fontId="3" fillId="0" borderId="18" xfId="0" applyFont="1" applyFill="1" applyBorder="1" applyAlignment="1">
      <alignment horizontal="right"/>
    </xf>
    <xf numFmtId="0" fontId="3" fillId="0" borderId="19" xfId="0" applyFont="1" applyFill="1" applyBorder="1" applyAlignment="1">
      <alignment horizontal="right"/>
    </xf>
    <xf numFmtId="164" fontId="3" fillId="0" borderId="20" xfId="0" applyNumberFormat="1" applyFont="1" applyBorder="1" applyAlignment="1">
      <alignment horizontal="right"/>
    </xf>
    <xf numFmtId="164" fontId="3" fillId="0" borderId="21" xfId="0" applyNumberFormat="1" applyFont="1" applyBorder="1" applyAlignment="1">
      <alignment horizontal="right"/>
    </xf>
    <xf numFmtId="164" fontId="3" fillId="0" borderId="22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  <xf numFmtId="164" fontId="2" fillId="0" borderId="16" xfId="0" applyNumberFormat="1" applyFont="1" applyBorder="1" applyAlignment="1">
      <alignment horizontal="right"/>
    </xf>
    <xf numFmtId="0" fontId="2" fillId="0" borderId="15" xfId="0" applyFont="1" applyBorder="1"/>
    <xf numFmtId="0" fontId="2" fillId="0" borderId="0" xfId="0" applyFont="1" applyBorder="1"/>
    <xf numFmtId="0" fontId="2" fillId="0" borderId="16" xfId="0" applyFont="1" applyBorder="1"/>
    <xf numFmtId="0" fontId="4" fillId="0" borderId="15" xfId="0" applyFont="1" applyBorder="1"/>
    <xf numFmtId="0" fontId="4" fillId="0" borderId="0" xfId="0" applyFont="1" applyBorder="1"/>
    <xf numFmtId="0" fontId="4" fillId="0" borderId="16" xfId="0" applyFont="1" applyBorder="1"/>
    <xf numFmtId="0" fontId="5" fillId="0" borderId="17" xfId="0" applyFont="1" applyFill="1" applyBorder="1" applyAlignment="1">
      <alignment horizontal="right"/>
    </xf>
    <xf numFmtId="0" fontId="5" fillId="0" borderId="18" xfId="0" applyFont="1" applyFill="1" applyBorder="1" applyAlignment="1">
      <alignment horizontal="right"/>
    </xf>
    <xf numFmtId="0" fontId="5" fillId="0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164" fontId="1" fillId="0" borderId="15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1" fillId="0" borderId="15" xfId="0" applyNumberFormat="1" applyFont="1" applyBorder="1" applyAlignment="1">
      <alignment horizontal="center" vertical="center" wrapText="1"/>
    </xf>
    <xf numFmtId="164" fontId="11" fillId="0" borderId="16" xfId="0" applyNumberFormat="1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right"/>
    </xf>
    <xf numFmtId="164" fontId="5" fillId="0" borderId="21" xfId="0" applyNumberFormat="1" applyFont="1" applyBorder="1" applyAlignment="1">
      <alignment horizontal="right"/>
    </xf>
    <xf numFmtId="164" fontId="5" fillId="0" borderId="22" xfId="0" applyNumberFormat="1" applyFont="1" applyBorder="1" applyAlignment="1">
      <alignment horizontal="right"/>
    </xf>
    <xf numFmtId="164" fontId="11" fillId="0" borderId="21" xfId="0" applyNumberFormat="1" applyFont="1" applyBorder="1" applyAlignment="1">
      <alignment horizontal="center" vertical="center" wrapText="1"/>
    </xf>
    <xf numFmtId="164" fontId="11" fillId="0" borderId="22" xfId="0" applyNumberFormat="1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164" fontId="13" fillId="0" borderId="6" xfId="0" applyNumberFormat="1" applyFont="1" applyBorder="1" applyAlignment="1">
      <alignment horizontal="right"/>
    </xf>
    <xf numFmtId="0" fontId="13" fillId="0" borderId="1" xfId="0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2" fillId="5" borderId="3" xfId="0" applyFont="1" applyFill="1" applyBorder="1" applyAlignment="1">
      <alignment vertical="center"/>
    </xf>
    <xf numFmtId="4" fontId="2" fillId="0" borderId="2" xfId="0" applyNumberFormat="1" applyFont="1" applyFill="1" applyBorder="1" applyAlignment="1">
      <alignment horizontal="right"/>
    </xf>
    <xf numFmtId="4" fontId="2" fillId="0" borderId="1" xfId="0" applyNumberFormat="1" applyFont="1" applyFill="1" applyBorder="1"/>
    <xf numFmtId="4" fontId="2" fillId="0" borderId="4" xfId="0" applyNumberFormat="1" applyFont="1" applyFill="1" applyBorder="1" applyAlignment="1">
      <alignment horizontal="right"/>
    </xf>
    <xf numFmtId="4" fontId="10" fillId="0" borderId="4" xfId="0" applyNumberFormat="1" applyFont="1" applyFill="1" applyBorder="1" applyAlignment="1">
      <alignment vertical="center" wrapText="1"/>
    </xf>
    <xf numFmtId="4" fontId="2" fillId="0" borderId="6" xfId="0" applyNumberFormat="1" applyFont="1" applyFill="1" applyBorder="1" applyAlignment="1">
      <alignment horizontal="right"/>
    </xf>
    <xf numFmtId="4" fontId="2" fillId="0" borderId="6" xfId="0" applyNumberFormat="1" applyFont="1" applyFill="1" applyBorder="1" applyAlignment="1">
      <alignment horizontal="right" vertical="center"/>
    </xf>
    <xf numFmtId="4" fontId="0" fillId="0" borderId="0" xfId="0" applyNumberFormat="1" applyFill="1" applyBorder="1"/>
    <xf numFmtId="4" fontId="0" fillId="0" borderId="0" xfId="0" applyNumberFormat="1" applyFill="1"/>
    <xf numFmtId="0" fontId="10" fillId="0" borderId="2" xfId="0" applyFont="1" applyBorder="1" applyAlignment="1">
      <alignment horizontal="left"/>
    </xf>
    <xf numFmtId="164" fontId="10" fillId="0" borderId="2" xfId="0" applyNumberFormat="1" applyFont="1" applyBorder="1" applyAlignment="1">
      <alignment horizontal="left"/>
    </xf>
    <xf numFmtId="0" fontId="2" fillId="3" borderId="12" xfId="0" applyFont="1" applyFill="1" applyBorder="1" applyAlignment="1"/>
    <xf numFmtId="0" fontId="2" fillId="0" borderId="7" xfId="0" applyFont="1" applyBorder="1"/>
    <xf numFmtId="0" fontId="3" fillId="5" borderId="2" xfId="0" applyFont="1" applyFill="1" applyBorder="1"/>
    <xf numFmtId="0" fontId="2" fillId="5" borderId="7" xfId="0" applyFont="1" applyFill="1" applyBorder="1" applyAlignment="1">
      <alignment vertical="center"/>
    </xf>
    <xf numFmtId="4" fontId="3" fillId="0" borderId="2" xfId="0" applyNumberFormat="1" applyFont="1" applyFill="1" applyBorder="1" applyAlignment="1">
      <alignment horizontal="right"/>
    </xf>
    <xf numFmtId="0" fontId="4" fillId="0" borderId="24" xfId="0" applyFont="1" applyBorder="1"/>
    <xf numFmtId="0" fontId="2" fillId="3" borderId="24" xfId="0" applyFont="1" applyFill="1" applyBorder="1" applyAlignment="1"/>
    <xf numFmtId="4" fontId="12" fillId="0" borderId="24" xfId="0" applyNumberFormat="1" applyFont="1" applyFill="1" applyBorder="1" applyAlignment="1">
      <alignment horizontal="right"/>
    </xf>
    <xf numFmtId="0" fontId="4" fillId="0" borderId="12" xfId="0" applyFont="1" applyBorder="1"/>
    <xf numFmtId="0" fontId="3" fillId="5" borderId="2" xfId="0" applyFont="1" applyFill="1" applyBorder="1" applyAlignment="1">
      <alignment vertical="center" wrapText="1"/>
    </xf>
    <xf numFmtId="0" fontId="9" fillId="0" borderId="24" xfId="0" applyFont="1" applyBorder="1"/>
    <xf numFmtId="4" fontId="3" fillId="0" borderId="4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right"/>
    </xf>
    <xf numFmtId="4" fontId="3" fillId="0" borderId="6" xfId="0" applyNumberFormat="1" applyFont="1" applyFill="1" applyBorder="1" applyAlignment="1">
      <alignment horizontal="right"/>
    </xf>
    <xf numFmtId="4" fontId="2" fillId="0" borderId="24" xfId="0" applyNumberFormat="1" applyFont="1" applyFill="1" applyBorder="1" applyAlignment="1"/>
    <xf numFmtId="0" fontId="4" fillId="0" borderId="3" xfId="0" applyFont="1" applyBorder="1"/>
    <xf numFmtId="0" fontId="2" fillId="3" borderId="3" xfId="0" applyFont="1" applyFill="1" applyBorder="1" applyAlignment="1"/>
    <xf numFmtId="0" fontId="3" fillId="5" borderId="1" xfId="0" applyFont="1" applyFill="1" applyBorder="1"/>
    <xf numFmtId="0" fontId="0" fillId="0" borderId="15" xfId="0" applyBorder="1"/>
    <xf numFmtId="0" fontId="2" fillId="3" borderId="1" xfId="0" applyFont="1" applyFill="1" applyBorder="1" applyAlignment="1"/>
    <xf numFmtId="0" fontId="3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4" fontId="12" fillId="0" borderId="1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>
      <alignment horizontal="right"/>
    </xf>
    <xf numFmtId="4" fontId="3" fillId="5" borderId="2" xfId="0" applyNumberFormat="1" applyFont="1" applyFill="1" applyBorder="1" applyAlignment="1">
      <alignment horizontal="right"/>
    </xf>
    <xf numFmtId="4" fontId="3" fillId="5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vertical="center" wrapText="1"/>
    </xf>
    <xf numFmtId="4" fontId="0" fillId="0" borderId="1" xfId="0" applyNumberFormat="1" applyFill="1" applyBorder="1"/>
    <xf numFmtId="4" fontId="3" fillId="0" borderId="0" xfId="0" applyNumberFormat="1" applyFont="1" applyFill="1" applyBorder="1" applyAlignment="1">
      <alignment horizontal="right"/>
    </xf>
    <xf numFmtId="0" fontId="15" fillId="0" borderId="1" xfId="0" applyFont="1" applyBorder="1" applyAlignment="1">
      <alignment horizontal="left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/>
    <xf numFmtId="0" fontId="0" fillId="0" borderId="1" xfId="0" applyBorder="1"/>
    <xf numFmtId="3" fontId="2" fillId="0" borderId="1" xfId="0" applyNumberFormat="1" applyFont="1" applyBorder="1"/>
    <xf numFmtId="0" fontId="0" fillId="0" borderId="0" xfId="0" applyBorder="1"/>
    <xf numFmtId="0" fontId="0" fillId="0" borderId="0" xfId="0" applyFill="1"/>
    <xf numFmtId="4" fontId="3" fillId="0" borderId="3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 vertical="center"/>
    </xf>
    <xf numFmtId="4" fontId="5" fillId="5" borderId="7" xfId="0" applyNumberFormat="1" applyFont="1" applyFill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4" fontId="3" fillId="5" borderId="7" xfId="0" applyNumberFormat="1" applyFont="1" applyFill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1" fillId="0" borderId="7" xfId="0" applyNumberFormat="1" applyFont="1" applyBorder="1" applyAlignment="1">
      <alignment horizontal="right"/>
    </xf>
    <xf numFmtId="4" fontId="3" fillId="5" borderId="3" xfId="0" applyNumberFormat="1" applyFont="1" applyFill="1" applyBorder="1" applyAlignment="1">
      <alignment horizontal="right"/>
    </xf>
    <xf numFmtId="4" fontId="16" fillId="5" borderId="7" xfId="0" applyNumberFormat="1" applyFont="1" applyFill="1" applyBorder="1" applyAlignment="1">
      <alignment horizontal="right"/>
    </xf>
    <xf numFmtId="4" fontId="17" fillId="0" borderId="3" xfId="0" applyNumberFormat="1" applyFont="1" applyBorder="1" applyAlignment="1">
      <alignment horizontal="right" wrapText="1"/>
    </xf>
    <xf numFmtId="4" fontId="1" fillId="5" borderId="7" xfId="0" applyNumberFormat="1" applyFont="1" applyFill="1" applyBorder="1" applyAlignment="1">
      <alignment horizontal="right"/>
    </xf>
    <xf numFmtId="4" fontId="5" fillId="0" borderId="7" xfId="0" applyNumberFormat="1" applyFont="1" applyFill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4" fontId="1" fillId="5" borderId="3" xfId="0" applyNumberFormat="1" applyFont="1" applyFill="1" applyBorder="1" applyAlignment="1">
      <alignment horizontal="right"/>
    </xf>
    <xf numFmtId="0" fontId="0" fillId="0" borderId="15" xfId="0" applyBorder="1" applyAlignment="1">
      <alignment horizontal="center" vertical="center"/>
    </xf>
    <xf numFmtId="0" fontId="2" fillId="5" borderId="7" xfId="0" applyFont="1" applyFill="1" applyBorder="1" applyAlignment="1">
      <alignment horizontal="right"/>
    </xf>
    <xf numFmtId="0" fontId="2" fillId="0" borderId="24" xfId="0" applyFont="1" applyFill="1" applyBorder="1" applyAlignment="1"/>
    <xf numFmtId="0" fontId="0" fillId="0" borderId="7" xfId="0" applyBorder="1"/>
    <xf numFmtId="0" fontId="2" fillId="5" borderId="2" xfId="0" applyFont="1" applyFill="1" applyBorder="1" applyAlignment="1">
      <alignment horizontal="right"/>
    </xf>
    <xf numFmtId="0" fontId="0" fillId="0" borderId="16" xfId="0" applyBorder="1"/>
    <xf numFmtId="4" fontId="0" fillId="0" borderId="16" xfId="0" applyNumberFormat="1" applyBorder="1"/>
    <xf numFmtId="4" fontId="0" fillId="0" borderId="5" xfId="0" applyNumberFormat="1" applyFill="1" applyBorder="1"/>
    <xf numFmtId="0" fontId="0" fillId="0" borderId="24" xfId="0" applyBorder="1"/>
    <xf numFmtId="0" fontId="0" fillId="0" borderId="2" xfId="0" applyBorder="1"/>
    <xf numFmtId="0" fontId="3" fillId="5" borderId="3" xfId="0" applyFont="1" applyFill="1" applyBorder="1"/>
    <xf numFmtId="0" fontId="0" fillId="0" borderId="12" xfId="0" applyBorder="1"/>
    <xf numFmtId="0" fontId="0" fillId="0" borderId="2" xfId="0" applyBorder="1" applyAlignment="1"/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Fill="1" applyBorder="1"/>
    <xf numFmtId="4" fontId="3" fillId="0" borderId="7" xfId="0" applyNumberFormat="1" applyFont="1" applyBorder="1" applyAlignment="1">
      <alignment horizontal="right" vertical="center"/>
    </xf>
    <xf numFmtId="4" fontId="2" fillId="0" borderId="12" xfId="0" applyNumberFormat="1" applyFont="1" applyFill="1" applyBorder="1" applyAlignment="1"/>
    <xf numFmtId="4" fontId="3" fillId="6" borderId="1" xfId="0" applyNumberFormat="1" applyFont="1" applyFill="1" applyBorder="1" applyAlignment="1">
      <alignment horizontal="right"/>
    </xf>
    <xf numFmtId="4" fontId="12" fillId="0" borderId="12" xfId="0" applyNumberFormat="1" applyFont="1" applyFill="1" applyBorder="1" applyAlignment="1">
      <alignment horizontal="right"/>
    </xf>
    <xf numFmtId="4" fontId="3" fillId="0" borderId="12" xfId="0" applyNumberFormat="1" applyFont="1" applyBorder="1" applyAlignment="1">
      <alignment horizontal="right"/>
    </xf>
    <xf numFmtId="4" fontId="2" fillId="0" borderId="3" xfId="0" applyNumberFormat="1" applyFont="1" applyFill="1" applyBorder="1" applyAlignment="1"/>
    <xf numFmtId="0" fontId="0" fillId="0" borderId="4" xfId="0" applyBorder="1"/>
    <xf numFmtId="4" fontId="5" fillId="0" borderId="12" xfId="0" applyNumberFormat="1" applyFont="1" applyBorder="1" applyAlignment="1">
      <alignment horizontal="right"/>
    </xf>
    <xf numFmtId="4" fontId="0" fillId="0" borderId="12" xfId="0" applyNumberFormat="1" applyFill="1" applyBorder="1" applyAlignment="1"/>
    <xf numFmtId="4" fontId="17" fillId="0" borderId="12" xfId="0" applyNumberFormat="1" applyFont="1" applyBorder="1" applyAlignment="1">
      <alignment horizontal="right"/>
    </xf>
    <xf numFmtId="4" fontId="12" fillId="0" borderId="3" xfId="0" applyNumberFormat="1" applyFont="1" applyFill="1" applyBorder="1" applyAlignment="1">
      <alignment horizontal="right"/>
    </xf>
    <xf numFmtId="4" fontId="5" fillId="0" borderId="15" xfId="0" applyNumberFormat="1" applyFont="1" applyFill="1" applyBorder="1" applyAlignment="1">
      <alignment horizontal="right"/>
    </xf>
    <xf numFmtId="4" fontId="0" fillId="0" borderId="3" xfId="0" applyNumberFormat="1" applyFill="1" applyBorder="1"/>
    <xf numFmtId="4" fontId="2" fillId="0" borderId="5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4" fontId="2" fillId="0" borderId="7" xfId="0" applyNumberFormat="1" applyFont="1" applyBorder="1" applyAlignment="1">
      <alignment horizontal="right"/>
    </xf>
    <xf numFmtId="4" fontId="18" fillId="0" borderId="5" xfId="0" applyNumberFormat="1" applyFont="1" applyBorder="1" applyAlignment="1">
      <alignment horizontal="right" wrapText="1"/>
    </xf>
    <xf numFmtId="0" fontId="0" fillId="0" borderId="0" xfId="0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4" fontId="2" fillId="0" borderId="5" xfId="0" applyNumberFormat="1" applyFont="1" applyBorder="1" applyAlignment="1">
      <alignment horizontal="right"/>
    </xf>
    <xf numFmtId="4" fontId="18" fillId="5" borderId="7" xfId="0" applyNumberFormat="1" applyFont="1" applyFill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" xfId="0" applyFont="1" applyBorder="1"/>
    <xf numFmtId="0" fontId="10" fillId="0" borderId="23" xfId="0" applyFont="1" applyBorder="1"/>
    <xf numFmtId="0" fontId="10" fillId="0" borderId="4" xfId="0" applyFont="1" applyBorder="1"/>
    <xf numFmtId="0" fontId="14" fillId="7" borderId="12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0" fontId="14" fillId="7" borderId="14" xfId="0" applyFont="1" applyFill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14" fillId="7" borderId="6" xfId="0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3" fillId="0" borderId="3" xfId="0" applyFont="1" applyBorder="1" applyAlignment="1"/>
    <xf numFmtId="0" fontId="13" fillId="0" borderId="23" xfId="0" applyFont="1" applyBorder="1" applyAlignment="1"/>
    <xf numFmtId="0" fontId="13" fillId="0" borderId="4" xfId="0" applyFont="1" applyBorder="1" applyAlignment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1" xfId="0" applyFont="1" applyBorder="1"/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3" fillId="0" borderId="3" xfId="0" applyFont="1" applyBorder="1" applyAlignment="1">
      <alignment wrapText="1"/>
    </xf>
    <xf numFmtId="0" fontId="13" fillId="0" borderId="23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7" fillId="0" borderId="2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" fillId="4" borderId="12" xfId="0" applyFont="1" applyFill="1" applyBorder="1" applyAlignment="1">
      <alignment horizontal="center"/>
    </xf>
    <xf numFmtId="0" fontId="0" fillId="0" borderId="13" xfId="0" applyBorder="1" applyAlignment="1"/>
    <xf numFmtId="0" fontId="1" fillId="4" borderId="7" xfId="0" applyFont="1" applyFill="1" applyBorder="1" applyAlignment="1">
      <alignment horizontal="center"/>
    </xf>
    <xf numFmtId="0" fontId="0" fillId="0" borderId="5" xfId="0" applyBorder="1" applyAlignment="1"/>
    <xf numFmtId="0" fontId="13" fillId="0" borderId="3" xfId="0" applyFont="1" applyFill="1" applyBorder="1" applyAlignment="1"/>
    <xf numFmtId="0" fontId="13" fillId="0" borderId="23" xfId="0" applyFont="1" applyFill="1" applyBorder="1" applyAlignment="1"/>
    <xf numFmtId="0" fontId="13" fillId="0" borderId="4" xfId="0" applyFont="1" applyFill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7" fillId="0" borderId="23" xfId="0" applyFont="1" applyBorder="1"/>
    <xf numFmtId="0" fontId="7" fillId="0" borderId="4" xfId="0" applyFont="1" applyBorder="1"/>
    <xf numFmtId="164" fontId="11" fillId="0" borderId="20" xfId="0" applyNumberFormat="1" applyFont="1" applyBorder="1" applyAlignment="1">
      <alignment horizontal="center" vertical="center" wrapText="1"/>
    </xf>
    <xf numFmtId="164" fontId="11" fillId="0" borderId="1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0"/>
  <sheetViews>
    <sheetView tabSelected="1" topLeftCell="A5" zoomScaleNormal="100" workbookViewId="0">
      <selection activeCell="F119" sqref="F119"/>
    </sheetView>
  </sheetViews>
  <sheetFormatPr defaultRowHeight="12.75"/>
  <cols>
    <col min="1" max="1" width="2.7109375" customWidth="1"/>
    <col min="2" max="2" width="41.28515625" customWidth="1"/>
    <col min="3" max="3" width="24.42578125" customWidth="1"/>
    <col min="4" max="4" width="13" style="110" customWidth="1"/>
    <col min="5" max="5" width="25.140625" style="200" customWidth="1"/>
    <col min="6" max="6" width="33.85546875" customWidth="1"/>
  </cols>
  <sheetData>
    <row r="1" spans="1:13" ht="20.100000000000001" customHeight="1">
      <c r="A1" s="212" t="s">
        <v>83</v>
      </c>
      <c r="B1" s="213"/>
      <c r="C1" s="213"/>
      <c r="D1" s="213"/>
      <c r="E1" s="213"/>
      <c r="F1" s="214"/>
    </row>
    <row r="2" spans="1:13" ht="20.100000000000001" customHeight="1">
      <c r="A2" s="215" t="s">
        <v>82</v>
      </c>
      <c r="B2" s="216"/>
      <c r="C2" s="216"/>
      <c r="D2" s="216"/>
      <c r="E2" s="216"/>
      <c r="F2" s="217"/>
    </row>
    <row r="3" spans="1:13" ht="15" customHeight="1">
      <c r="A3" s="204">
        <v>1</v>
      </c>
      <c r="B3" s="115" t="s">
        <v>91</v>
      </c>
      <c r="C3" s="116" t="s">
        <v>122</v>
      </c>
      <c r="D3" s="137">
        <v>17457</v>
      </c>
      <c r="E3" s="165" t="s">
        <v>144</v>
      </c>
      <c r="F3" s="168" t="s">
        <v>149</v>
      </c>
    </row>
    <row r="4" spans="1:13" ht="15" customHeight="1">
      <c r="A4" s="204"/>
      <c r="B4" s="1" t="s">
        <v>92</v>
      </c>
      <c r="C4" s="1" t="s">
        <v>3</v>
      </c>
      <c r="D4" s="103"/>
      <c r="E4" s="193"/>
      <c r="F4" s="145"/>
    </row>
    <row r="5" spans="1:13" ht="15" customHeight="1">
      <c r="A5" s="204"/>
      <c r="B5" s="1" t="s">
        <v>96</v>
      </c>
      <c r="C5" s="1" t="s">
        <v>4</v>
      </c>
      <c r="D5" s="103">
        <v>17457</v>
      </c>
      <c r="E5" s="193"/>
      <c r="F5" s="145"/>
    </row>
    <row r="6" spans="1:13" ht="31.5" customHeight="1">
      <c r="A6" s="204"/>
      <c r="B6" s="21" t="s">
        <v>97</v>
      </c>
      <c r="C6" s="1" t="s">
        <v>6</v>
      </c>
      <c r="D6" s="125">
        <f>D5/2</f>
        <v>8728.5</v>
      </c>
      <c r="E6" s="149"/>
      <c r="F6" s="145"/>
      <c r="M6" s="148"/>
    </row>
    <row r="7" spans="1:13" ht="15" customHeight="1">
      <c r="A7" s="204"/>
      <c r="B7" s="209" t="s">
        <v>93</v>
      </c>
      <c r="C7" s="210"/>
      <c r="D7" s="211"/>
      <c r="E7" s="194" t="s">
        <v>7</v>
      </c>
      <c r="F7" s="145"/>
    </row>
    <row r="8" spans="1:13" ht="15" customHeight="1">
      <c r="A8" s="204"/>
      <c r="B8" s="118"/>
      <c r="C8" s="119" t="s">
        <v>5</v>
      </c>
      <c r="D8" s="180"/>
      <c r="E8" s="181">
        <v>3000</v>
      </c>
      <c r="F8" s="145"/>
    </row>
    <row r="9" spans="1:13" ht="4.5" customHeight="1">
      <c r="A9" s="27"/>
      <c r="B9" s="28"/>
      <c r="C9" s="1"/>
      <c r="D9" s="104"/>
      <c r="E9" s="179"/>
      <c r="F9" s="145"/>
    </row>
    <row r="10" spans="1:13" ht="15" customHeight="1">
      <c r="A10" s="204">
        <v>2</v>
      </c>
      <c r="B10" s="115" t="s">
        <v>87</v>
      </c>
      <c r="C10" s="116" t="s">
        <v>122</v>
      </c>
      <c r="D10" s="137">
        <v>28459</v>
      </c>
      <c r="E10" s="151"/>
      <c r="F10" s="145"/>
    </row>
    <row r="11" spans="1:13" ht="15" customHeight="1">
      <c r="A11" s="204"/>
      <c r="B11" s="4" t="s">
        <v>86</v>
      </c>
      <c r="C11" s="1" t="s">
        <v>3</v>
      </c>
      <c r="D11" s="103">
        <v>285</v>
      </c>
      <c r="E11" s="149" t="s">
        <v>101</v>
      </c>
      <c r="F11" s="145"/>
      <c r="I11" s="148"/>
    </row>
    <row r="12" spans="1:13" ht="15" customHeight="1">
      <c r="A12" s="204"/>
      <c r="B12" s="1" t="s">
        <v>8</v>
      </c>
      <c r="C12" s="1" t="s">
        <v>4</v>
      </c>
      <c r="D12" s="103">
        <f>D10-D11</f>
        <v>28174</v>
      </c>
      <c r="E12" s="149"/>
      <c r="F12" s="145"/>
    </row>
    <row r="13" spans="1:13" ht="15" customHeight="1">
      <c r="A13" s="204"/>
      <c r="B13" s="21"/>
      <c r="C13" s="1" t="s">
        <v>6</v>
      </c>
      <c r="D13" s="117">
        <f>D12/2</f>
        <v>14087</v>
      </c>
      <c r="E13" s="149"/>
      <c r="F13" s="145"/>
    </row>
    <row r="14" spans="1:13" ht="15" customHeight="1">
      <c r="A14" s="204"/>
      <c r="B14" s="209" t="s">
        <v>88</v>
      </c>
      <c r="C14" s="210"/>
      <c r="D14" s="211"/>
      <c r="E14" s="152" t="s">
        <v>7</v>
      </c>
      <c r="F14" s="145"/>
    </row>
    <row r="15" spans="1:13" ht="15" customHeight="1">
      <c r="A15" s="204"/>
      <c r="B15" s="118"/>
      <c r="C15" s="119" t="s">
        <v>5</v>
      </c>
      <c r="D15" s="127"/>
      <c r="E15" s="181">
        <v>14000</v>
      </c>
      <c r="F15" s="145"/>
    </row>
    <row r="16" spans="1:13" ht="4.5" customHeight="1">
      <c r="A16" s="27"/>
      <c r="B16" s="28"/>
      <c r="C16" s="1"/>
      <c r="D16" s="104"/>
      <c r="E16" s="150"/>
      <c r="F16" s="172"/>
    </row>
    <row r="17" spans="1:6" ht="15" customHeight="1">
      <c r="A17" s="204">
        <v>3</v>
      </c>
      <c r="B17" s="122" t="s">
        <v>117</v>
      </c>
      <c r="C17" s="116" t="s">
        <v>122</v>
      </c>
      <c r="D17" s="137">
        <v>629200</v>
      </c>
      <c r="E17" s="153"/>
      <c r="F17" s="1" t="s">
        <v>150</v>
      </c>
    </row>
    <row r="18" spans="1:6" ht="15" customHeight="1">
      <c r="A18" s="204"/>
      <c r="B18" s="1" t="s">
        <v>118</v>
      </c>
      <c r="C18" s="1" t="s">
        <v>3</v>
      </c>
      <c r="D18" s="103" t="s">
        <v>124</v>
      </c>
      <c r="E18" s="154"/>
      <c r="F18" s="1" t="s">
        <v>151</v>
      </c>
    </row>
    <row r="19" spans="1:6" ht="15" customHeight="1">
      <c r="A19" s="204"/>
      <c r="B19" s="1" t="s">
        <v>8</v>
      </c>
      <c r="C19" s="1" t="s">
        <v>4</v>
      </c>
      <c r="D19" s="103">
        <v>629200</v>
      </c>
      <c r="E19" s="155"/>
      <c r="F19" s="1" t="s">
        <v>145</v>
      </c>
    </row>
    <row r="20" spans="1:6" ht="15" customHeight="1">
      <c r="A20" s="204"/>
      <c r="B20" s="21"/>
      <c r="C20" s="1" t="s">
        <v>6</v>
      </c>
      <c r="D20" s="117">
        <f>D19/2</f>
        <v>314600</v>
      </c>
      <c r="E20" s="149"/>
      <c r="F20" s="1" t="s">
        <v>146</v>
      </c>
    </row>
    <row r="21" spans="1:6" ht="15" customHeight="1">
      <c r="A21" s="204"/>
      <c r="B21" s="222" t="s">
        <v>123</v>
      </c>
      <c r="C21" s="223"/>
      <c r="D21" s="103"/>
      <c r="E21" s="152"/>
      <c r="F21" s="1"/>
    </row>
    <row r="22" spans="1:6" ht="15" customHeight="1">
      <c r="A22" s="204"/>
      <c r="B22" s="123"/>
      <c r="C22" s="119" t="s">
        <v>5</v>
      </c>
      <c r="D22" s="120"/>
      <c r="E22" s="181">
        <v>60000</v>
      </c>
      <c r="F22" s="145"/>
    </row>
    <row r="23" spans="1:6" ht="4.5" customHeight="1">
      <c r="A23" s="27"/>
      <c r="B23" s="28"/>
      <c r="C23" s="1"/>
      <c r="D23" s="104"/>
      <c r="E23" s="150"/>
      <c r="F23" s="173"/>
    </row>
    <row r="24" spans="1:6" ht="15" customHeight="1">
      <c r="A24" s="204">
        <v>4</v>
      </c>
      <c r="B24" s="122" t="s">
        <v>102</v>
      </c>
      <c r="C24" s="116" t="s">
        <v>122</v>
      </c>
      <c r="D24" s="137">
        <f>D28+D29+D30</f>
        <v>522790</v>
      </c>
      <c r="E24" s="153"/>
      <c r="F24" s="145"/>
    </row>
    <row r="25" spans="1:6" ht="15" customHeight="1">
      <c r="A25" s="204"/>
      <c r="B25" s="1" t="s">
        <v>110</v>
      </c>
      <c r="C25" s="1" t="s">
        <v>3</v>
      </c>
      <c r="D25" s="103">
        <v>7800</v>
      </c>
      <c r="E25" s="195" t="s">
        <v>132</v>
      </c>
      <c r="F25" s="145"/>
    </row>
    <row r="26" spans="1:6" ht="15" customHeight="1">
      <c r="A26" s="204"/>
      <c r="B26" s="1" t="s">
        <v>8</v>
      </c>
      <c r="C26" s="1" t="s">
        <v>4</v>
      </c>
      <c r="D26" s="103">
        <f>D24-D25</f>
        <v>514990</v>
      </c>
      <c r="E26" s="155"/>
      <c r="F26" s="145"/>
    </row>
    <row r="27" spans="1:6" ht="14.25" customHeight="1">
      <c r="A27" s="204"/>
      <c r="B27" s="4"/>
      <c r="C27" s="1" t="s">
        <v>6</v>
      </c>
      <c r="D27" s="117">
        <f>D26/2</f>
        <v>257495</v>
      </c>
      <c r="E27" s="155"/>
      <c r="F27" s="145"/>
    </row>
    <row r="28" spans="1:6" ht="15" customHeight="1">
      <c r="A28" s="204"/>
      <c r="B28" s="111" t="s">
        <v>127</v>
      </c>
      <c r="C28" s="4"/>
      <c r="D28" s="103">
        <v>31023</v>
      </c>
      <c r="E28" s="155"/>
      <c r="F28" s="145"/>
    </row>
    <row r="29" spans="1:6" ht="15" customHeight="1">
      <c r="A29" s="204"/>
      <c r="B29" s="112" t="s">
        <v>113</v>
      </c>
      <c r="C29" s="4"/>
      <c r="D29" s="103">
        <v>223180</v>
      </c>
      <c r="E29" s="155"/>
      <c r="F29" s="145"/>
    </row>
    <row r="30" spans="1:6" ht="15" customHeight="1">
      <c r="A30" s="204"/>
      <c r="B30" s="111" t="s">
        <v>128</v>
      </c>
      <c r="C30" s="4"/>
      <c r="D30" s="103">
        <v>268587</v>
      </c>
      <c r="E30" s="183"/>
      <c r="F30" s="145"/>
    </row>
    <row r="31" spans="1:6" ht="15" customHeight="1">
      <c r="A31" s="204"/>
      <c r="B31" s="118"/>
      <c r="C31" s="119" t="s">
        <v>5</v>
      </c>
      <c r="D31" s="182"/>
      <c r="E31" s="181">
        <v>110000</v>
      </c>
      <c r="F31" s="145"/>
    </row>
    <row r="32" spans="1:6" ht="4.5" customHeight="1">
      <c r="A32" s="27"/>
      <c r="B32" s="28"/>
      <c r="C32" s="1"/>
      <c r="D32" s="104"/>
      <c r="E32" s="179"/>
      <c r="F32" s="145"/>
    </row>
    <row r="33" spans="1:6" ht="15" customHeight="1">
      <c r="A33" s="224">
        <v>5</v>
      </c>
      <c r="B33" s="130" t="s">
        <v>103</v>
      </c>
      <c r="C33" s="102" t="s">
        <v>122</v>
      </c>
      <c r="D33" s="138">
        <f>D37+D38</f>
        <v>42436</v>
      </c>
      <c r="E33" s="157"/>
      <c r="F33" s="145"/>
    </row>
    <row r="34" spans="1:6" ht="15" customHeight="1">
      <c r="A34" s="204"/>
      <c r="B34" s="1" t="s">
        <v>104</v>
      </c>
      <c r="C34" s="1" t="s">
        <v>3</v>
      </c>
      <c r="D34" s="103"/>
      <c r="E34" s="154"/>
      <c r="F34" s="145"/>
    </row>
    <row r="35" spans="1:6" ht="15" customHeight="1">
      <c r="A35" s="204"/>
      <c r="B35" s="1" t="s">
        <v>133</v>
      </c>
      <c r="C35" s="1" t="s">
        <v>4</v>
      </c>
      <c r="D35" s="103">
        <f>D33</f>
        <v>42436</v>
      </c>
      <c r="E35" s="155"/>
      <c r="F35" s="145"/>
    </row>
    <row r="36" spans="1:6" ht="15" customHeight="1">
      <c r="A36" s="204"/>
      <c r="B36" s="114"/>
      <c r="C36" s="1" t="s">
        <v>6</v>
      </c>
      <c r="D36" s="117">
        <f>D35/2</f>
        <v>21218</v>
      </c>
      <c r="E36" s="155"/>
      <c r="F36" s="145"/>
    </row>
    <row r="37" spans="1:6" ht="15" customHeight="1">
      <c r="A37" s="204"/>
      <c r="B37" s="227" t="s">
        <v>130</v>
      </c>
      <c r="C37" s="228"/>
      <c r="D37" s="103">
        <v>27920</v>
      </c>
      <c r="E37" s="156"/>
      <c r="F37" s="145"/>
    </row>
    <row r="38" spans="1:6" ht="15" customHeight="1">
      <c r="A38" s="204"/>
      <c r="B38" s="100" t="s">
        <v>129</v>
      </c>
      <c r="C38" s="101"/>
      <c r="D38" s="103">
        <v>14516</v>
      </c>
      <c r="E38" s="183"/>
      <c r="F38" s="145"/>
    </row>
    <row r="39" spans="1:6" ht="15" customHeight="1">
      <c r="A39" s="204"/>
      <c r="B39" s="123"/>
      <c r="C39" s="119" t="s">
        <v>5</v>
      </c>
      <c r="D39" s="109"/>
      <c r="E39" s="181">
        <v>10000</v>
      </c>
      <c r="F39" s="145"/>
    </row>
    <row r="40" spans="1:6" ht="4.5" customHeight="1">
      <c r="A40" s="27"/>
      <c r="B40" s="28"/>
      <c r="C40" s="1"/>
      <c r="D40" s="104"/>
      <c r="E40" s="179"/>
      <c r="F40" s="145"/>
    </row>
    <row r="41" spans="1:6" ht="15" customHeight="1">
      <c r="A41" s="224">
        <v>6</v>
      </c>
      <c r="B41" s="174" t="s">
        <v>22</v>
      </c>
      <c r="C41" s="102" t="s">
        <v>122</v>
      </c>
      <c r="D41" s="138">
        <v>344590</v>
      </c>
      <c r="E41" s="157"/>
      <c r="F41" s="1"/>
    </row>
    <row r="42" spans="1:6" ht="33.75" customHeight="1">
      <c r="A42" s="204"/>
      <c r="B42" s="8" t="s">
        <v>85</v>
      </c>
      <c r="C42" s="1" t="s">
        <v>3</v>
      </c>
      <c r="D42" s="105">
        <v>9680</v>
      </c>
      <c r="E42" s="196" t="s">
        <v>138</v>
      </c>
      <c r="F42" s="1" t="s">
        <v>147</v>
      </c>
    </row>
    <row r="43" spans="1:6" ht="15" customHeight="1">
      <c r="A43" s="204"/>
      <c r="B43" s="9" t="s">
        <v>64</v>
      </c>
      <c r="C43" s="1" t="s">
        <v>4</v>
      </c>
      <c r="D43" s="105">
        <f>D41-D42</f>
        <v>334910</v>
      </c>
      <c r="E43" s="155"/>
      <c r="F43" s="1" t="s">
        <v>148</v>
      </c>
    </row>
    <row r="44" spans="1:6" ht="37.5" customHeight="1">
      <c r="A44" s="204"/>
      <c r="B44" s="21" t="s">
        <v>112</v>
      </c>
      <c r="C44" s="1" t="s">
        <v>21</v>
      </c>
      <c r="D44" s="124">
        <f>D43/2</f>
        <v>167455</v>
      </c>
      <c r="E44" s="149"/>
      <c r="F44" s="145"/>
    </row>
    <row r="45" spans="1:6" ht="15" customHeight="1">
      <c r="A45" s="204"/>
      <c r="B45" s="209" t="s">
        <v>84</v>
      </c>
      <c r="C45" s="210"/>
      <c r="D45" s="211"/>
      <c r="E45" s="186"/>
      <c r="F45" s="145"/>
    </row>
    <row r="46" spans="1:6" ht="15" customHeight="1">
      <c r="A46" s="225"/>
      <c r="B46" s="128"/>
      <c r="C46" s="129" t="s">
        <v>5</v>
      </c>
      <c r="D46" s="184"/>
      <c r="E46" s="181">
        <v>80000</v>
      </c>
      <c r="F46" s="185"/>
    </row>
    <row r="47" spans="1:6" ht="15" customHeight="1">
      <c r="A47" s="205">
        <v>7</v>
      </c>
      <c r="B47" s="115" t="s">
        <v>105</v>
      </c>
      <c r="C47" s="116" t="s">
        <v>122</v>
      </c>
      <c r="D47" s="137">
        <v>82401</v>
      </c>
      <c r="E47" s="153"/>
      <c r="F47" s="173"/>
    </row>
    <row r="48" spans="1:6" ht="15" customHeight="1">
      <c r="A48" s="205"/>
      <c r="B48" s="1" t="s">
        <v>106</v>
      </c>
      <c r="C48" s="1" t="s">
        <v>3</v>
      </c>
      <c r="D48" s="104"/>
      <c r="E48" s="154"/>
      <c r="F48" s="145"/>
    </row>
    <row r="49" spans="1:6" ht="31.5" customHeight="1">
      <c r="A49" s="205"/>
      <c r="B49" s="21" t="s">
        <v>111</v>
      </c>
      <c r="C49" s="1" t="s">
        <v>4</v>
      </c>
      <c r="D49" s="103">
        <f>D47</f>
        <v>82401</v>
      </c>
      <c r="E49" s="155"/>
      <c r="F49" s="145"/>
    </row>
    <row r="50" spans="1:6" ht="15" customHeight="1">
      <c r="A50" s="205"/>
      <c r="B50" s="5"/>
      <c r="C50" s="1" t="s">
        <v>6</v>
      </c>
      <c r="D50" s="124">
        <f>D49/2</f>
        <v>41200.5</v>
      </c>
      <c r="E50" s="149"/>
      <c r="F50" s="145"/>
    </row>
    <row r="51" spans="1:6" ht="15" customHeight="1">
      <c r="A51" s="205"/>
      <c r="B51" s="206" t="s">
        <v>137</v>
      </c>
      <c r="C51" s="207"/>
      <c r="D51" s="208"/>
      <c r="E51" s="186"/>
      <c r="F51" s="145"/>
    </row>
    <row r="52" spans="1:6" ht="15" customHeight="1">
      <c r="A52" s="205"/>
      <c r="B52" s="118"/>
      <c r="C52" s="119" t="s">
        <v>5</v>
      </c>
      <c r="D52" s="182"/>
      <c r="E52" s="181">
        <v>40000</v>
      </c>
      <c r="F52" s="145"/>
    </row>
    <row r="53" spans="1:6" ht="4.5" customHeight="1">
      <c r="A53" s="27"/>
      <c r="B53" s="28"/>
      <c r="C53" s="1"/>
      <c r="D53" s="104"/>
      <c r="E53" s="179"/>
      <c r="F53" s="145"/>
    </row>
    <row r="54" spans="1:6" ht="15" customHeight="1">
      <c r="A54" s="205">
        <v>8</v>
      </c>
      <c r="B54" s="115" t="s">
        <v>94</v>
      </c>
      <c r="C54" s="116" t="s">
        <v>122</v>
      </c>
      <c r="D54" s="137">
        <f>D55+D56</f>
        <v>138232</v>
      </c>
      <c r="E54" s="153"/>
      <c r="F54" s="145"/>
    </row>
    <row r="55" spans="1:6" ht="15" customHeight="1">
      <c r="A55" s="205"/>
      <c r="B55" s="1" t="s">
        <v>95</v>
      </c>
      <c r="C55" s="1" t="s">
        <v>3</v>
      </c>
      <c r="D55" s="103">
        <v>12030</v>
      </c>
      <c r="E55" s="195" t="s">
        <v>134</v>
      </c>
      <c r="F55" s="145"/>
    </row>
    <row r="56" spans="1:6" ht="15" customHeight="1">
      <c r="A56" s="205"/>
      <c r="B56" s="1" t="s">
        <v>8</v>
      </c>
      <c r="C56" s="1" t="s">
        <v>4</v>
      </c>
      <c r="D56" s="103">
        <v>126202</v>
      </c>
      <c r="E56" s="155"/>
      <c r="F56" s="145"/>
    </row>
    <row r="57" spans="1:6" ht="15" customHeight="1">
      <c r="A57" s="205"/>
      <c r="B57" s="5"/>
      <c r="C57" s="1" t="s">
        <v>6</v>
      </c>
      <c r="D57" s="117">
        <f>D56/2</f>
        <v>63101</v>
      </c>
      <c r="E57" s="149"/>
      <c r="F57" s="145"/>
    </row>
    <row r="58" spans="1:6" ht="27" customHeight="1">
      <c r="A58" s="205"/>
      <c r="B58" s="222" t="s">
        <v>126</v>
      </c>
      <c r="C58" s="226"/>
      <c r="D58" s="106"/>
      <c r="E58" s="186"/>
      <c r="F58" s="145"/>
    </row>
    <row r="59" spans="1:6" ht="15" customHeight="1">
      <c r="A59" s="205"/>
      <c r="B59" s="123"/>
      <c r="C59" s="119" t="s">
        <v>57</v>
      </c>
      <c r="D59" s="182"/>
      <c r="E59" s="181">
        <v>30000</v>
      </c>
      <c r="F59" s="145"/>
    </row>
    <row r="60" spans="1:6" ht="4.5" customHeight="1">
      <c r="A60" s="27"/>
      <c r="B60" s="28"/>
      <c r="C60" s="1"/>
      <c r="D60" s="104"/>
      <c r="E60" s="179"/>
      <c r="F60" s="145"/>
    </row>
    <row r="61" spans="1:6" ht="15" customHeight="1">
      <c r="A61" s="205">
        <v>9</v>
      </c>
      <c r="B61" s="115" t="s">
        <v>90</v>
      </c>
      <c r="C61" s="116" t="s">
        <v>122</v>
      </c>
      <c r="D61" s="137">
        <v>312160</v>
      </c>
      <c r="E61" s="158"/>
      <c r="F61" s="145"/>
    </row>
    <row r="62" spans="1:6" ht="15" customHeight="1">
      <c r="A62" s="205"/>
      <c r="B62" s="1" t="s">
        <v>89</v>
      </c>
      <c r="C62" s="1" t="s">
        <v>3</v>
      </c>
      <c r="D62" s="107">
        <v>13475</v>
      </c>
      <c r="E62" s="192" t="s">
        <v>136</v>
      </c>
      <c r="F62" s="145"/>
    </row>
    <row r="63" spans="1:6" ht="15" customHeight="1">
      <c r="A63" s="205"/>
      <c r="B63" s="1" t="s">
        <v>8</v>
      </c>
      <c r="C63" s="1" t="s">
        <v>4</v>
      </c>
      <c r="D63" s="108">
        <f>D61-D62</f>
        <v>298685</v>
      </c>
      <c r="E63" s="159"/>
      <c r="F63" s="145"/>
    </row>
    <row r="64" spans="1:6" ht="15" customHeight="1">
      <c r="A64" s="205"/>
      <c r="B64" s="131"/>
      <c r="C64" s="1" t="s">
        <v>6</v>
      </c>
      <c r="D64" s="126">
        <f>D63/2</f>
        <v>149342.5</v>
      </c>
      <c r="E64" s="149"/>
      <c r="F64" s="145"/>
    </row>
    <row r="65" spans="1:6" ht="15" customHeight="1">
      <c r="A65" s="205"/>
      <c r="B65" s="206" t="s">
        <v>125</v>
      </c>
      <c r="C65" s="207"/>
      <c r="D65" s="208"/>
      <c r="E65" s="188"/>
      <c r="F65" s="145"/>
    </row>
    <row r="66" spans="1:6" ht="15" customHeight="1">
      <c r="A66" s="205"/>
      <c r="B66" s="121"/>
      <c r="C66" s="113" t="s">
        <v>5</v>
      </c>
      <c r="D66" s="187"/>
      <c r="E66" s="181">
        <v>118000</v>
      </c>
      <c r="F66" s="145"/>
    </row>
    <row r="67" spans="1:6" ht="4.5" customHeight="1">
      <c r="A67" s="27"/>
      <c r="B67" s="28"/>
      <c r="C67" s="1"/>
      <c r="D67" s="104"/>
      <c r="E67" s="179"/>
      <c r="F67" s="145"/>
    </row>
    <row r="68" spans="1:6" ht="15" customHeight="1">
      <c r="A68" s="205">
        <v>10</v>
      </c>
      <c r="B68" s="115" t="s">
        <v>99</v>
      </c>
      <c r="C68" s="116" t="s">
        <v>122</v>
      </c>
      <c r="D68" s="137">
        <v>43108</v>
      </c>
      <c r="E68" s="202" t="s">
        <v>135</v>
      </c>
      <c r="F68" s="145"/>
    </row>
    <row r="69" spans="1:6" ht="15" customHeight="1">
      <c r="A69" s="205"/>
      <c r="B69" s="1" t="s">
        <v>98</v>
      </c>
      <c r="C69" s="1" t="s">
        <v>3</v>
      </c>
      <c r="D69" s="104">
        <v>2000</v>
      </c>
      <c r="E69" s="201" t="s">
        <v>101</v>
      </c>
      <c r="F69" s="145"/>
    </row>
    <row r="70" spans="1:6" ht="15" customHeight="1">
      <c r="A70" s="205"/>
      <c r="B70" s="1" t="s">
        <v>8</v>
      </c>
      <c r="C70" s="1" t="s">
        <v>4</v>
      </c>
      <c r="D70" s="103">
        <f>D68-D69</f>
        <v>41108</v>
      </c>
      <c r="E70" s="155"/>
      <c r="F70" s="145"/>
    </row>
    <row r="71" spans="1:6" ht="15" customHeight="1">
      <c r="A71" s="205"/>
      <c r="B71" s="5"/>
      <c r="C71" s="1" t="s">
        <v>6</v>
      </c>
      <c r="D71" s="117">
        <f>D70/2</f>
        <v>20554</v>
      </c>
      <c r="E71" s="149"/>
      <c r="F71" s="145"/>
    </row>
    <row r="72" spans="1:6" ht="15" customHeight="1">
      <c r="A72" s="205"/>
      <c r="B72" s="206" t="s">
        <v>100</v>
      </c>
      <c r="C72" s="207"/>
      <c r="D72" s="208"/>
      <c r="E72" s="186"/>
      <c r="F72" s="145"/>
    </row>
    <row r="73" spans="1:6" ht="15" customHeight="1">
      <c r="A73" s="205"/>
      <c r="B73" s="118"/>
      <c r="C73" s="119" t="s">
        <v>5</v>
      </c>
      <c r="D73" s="182"/>
      <c r="E73" s="181">
        <v>10000</v>
      </c>
      <c r="F73" s="145"/>
    </row>
    <row r="74" spans="1:6" ht="15" customHeight="1">
      <c r="A74" s="164"/>
      <c r="B74" s="118"/>
      <c r="C74" s="166"/>
      <c r="D74" s="120"/>
      <c r="E74" s="125"/>
      <c r="F74" s="145"/>
    </row>
    <row r="75" spans="1:6" ht="15" customHeight="1">
      <c r="A75" s="164"/>
      <c r="B75" s="118"/>
      <c r="C75" s="166"/>
      <c r="D75" s="120"/>
      <c r="E75" s="117"/>
      <c r="F75" s="145"/>
    </row>
    <row r="76" spans="1:6" ht="4.5" customHeight="1">
      <c r="A76" s="27"/>
      <c r="B76" s="28"/>
      <c r="C76" s="1"/>
      <c r="D76" s="104"/>
      <c r="E76" s="150"/>
      <c r="F76" s="145"/>
    </row>
    <row r="77" spans="1:6" ht="15" customHeight="1">
      <c r="A77" s="219">
        <v>11</v>
      </c>
      <c r="B77" s="130" t="s">
        <v>107</v>
      </c>
      <c r="C77" s="102" t="s">
        <v>122</v>
      </c>
      <c r="D77" s="138">
        <v>276688</v>
      </c>
      <c r="E77" s="157"/>
      <c r="F77" s="145"/>
    </row>
    <row r="78" spans="1:6" ht="15" customHeight="1">
      <c r="A78" s="205"/>
      <c r="B78" s="1" t="s">
        <v>108</v>
      </c>
      <c r="C78" s="1" t="s">
        <v>3</v>
      </c>
      <c r="D78" s="104"/>
      <c r="E78" s="154"/>
      <c r="F78" s="145"/>
    </row>
    <row r="79" spans="1:6" ht="15" customHeight="1">
      <c r="A79" s="205"/>
      <c r="B79" s="1" t="s">
        <v>109</v>
      </c>
      <c r="C79" s="1" t="s">
        <v>4</v>
      </c>
      <c r="D79" s="103">
        <f>D77</f>
        <v>276688</v>
      </c>
      <c r="E79" s="155"/>
      <c r="F79" s="145"/>
    </row>
    <row r="80" spans="1:6" ht="39.75" customHeight="1">
      <c r="A80" s="205"/>
      <c r="B80" s="21" t="s">
        <v>116</v>
      </c>
      <c r="C80" s="1" t="s">
        <v>6</v>
      </c>
      <c r="D80" s="117">
        <f>D79/2</f>
        <v>138344</v>
      </c>
      <c r="E80" s="149"/>
      <c r="F80" s="145"/>
    </row>
    <row r="81" spans="1:6" ht="15" customHeight="1">
      <c r="A81" s="205"/>
      <c r="B81" s="206" t="s">
        <v>131</v>
      </c>
      <c r="C81" s="207"/>
      <c r="D81" s="208"/>
      <c r="E81" s="186"/>
      <c r="F81" s="145"/>
    </row>
    <row r="82" spans="1:6" ht="15" customHeight="1">
      <c r="A82" s="220"/>
      <c r="B82" s="30"/>
      <c r="C82" s="132" t="s">
        <v>5</v>
      </c>
      <c r="D82" s="189"/>
      <c r="E82" s="181">
        <v>25000</v>
      </c>
      <c r="F82" s="145"/>
    </row>
    <row r="83" spans="1:6" ht="4.5" customHeight="1">
      <c r="A83" s="176"/>
      <c r="B83" s="177"/>
      <c r="C83" s="4"/>
      <c r="D83" s="178"/>
      <c r="E83" s="179"/>
      <c r="F83" s="173"/>
    </row>
    <row r="84" spans="1:6" ht="15" customHeight="1">
      <c r="A84" s="205">
        <v>12</v>
      </c>
      <c r="B84" s="115" t="s">
        <v>115</v>
      </c>
      <c r="C84" s="116" t="s">
        <v>122</v>
      </c>
      <c r="D84" s="137">
        <v>576623</v>
      </c>
      <c r="E84" s="153"/>
      <c r="F84" s="145"/>
    </row>
    <row r="85" spans="1:6" ht="15" customHeight="1">
      <c r="A85" s="205"/>
      <c r="B85" s="1" t="s">
        <v>108</v>
      </c>
      <c r="C85" s="1" t="s">
        <v>3</v>
      </c>
      <c r="D85" s="104">
        <v>2869</v>
      </c>
      <c r="E85" s="201" t="s">
        <v>136</v>
      </c>
      <c r="F85" s="145"/>
    </row>
    <row r="86" spans="1:6" ht="15" customHeight="1">
      <c r="A86" s="205"/>
      <c r="B86" s="1" t="s">
        <v>109</v>
      </c>
      <c r="C86" s="1" t="s">
        <v>4</v>
      </c>
      <c r="D86" s="103">
        <f>D84-D85</f>
        <v>573754</v>
      </c>
      <c r="E86" s="155"/>
      <c r="F86" s="145"/>
    </row>
    <row r="87" spans="1:6" ht="39.75" customHeight="1">
      <c r="A87" s="205"/>
      <c r="B87" s="21" t="s">
        <v>116</v>
      </c>
      <c r="C87" s="1" t="s">
        <v>6</v>
      </c>
      <c r="D87" s="117">
        <f>D86/2</f>
        <v>286877</v>
      </c>
      <c r="E87" s="149"/>
      <c r="F87" s="145"/>
    </row>
    <row r="88" spans="1:6" ht="15" customHeight="1">
      <c r="A88" s="205"/>
      <c r="B88" s="206" t="s">
        <v>114</v>
      </c>
      <c r="C88" s="207"/>
      <c r="D88" s="208"/>
      <c r="E88" s="186"/>
      <c r="F88" s="145"/>
    </row>
    <row r="89" spans="1:6" ht="15" customHeight="1">
      <c r="A89" s="205"/>
      <c r="B89" s="118"/>
      <c r="C89" s="119" t="s">
        <v>5</v>
      </c>
      <c r="D89" s="182"/>
      <c r="E89" s="181">
        <v>0</v>
      </c>
      <c r="F89" s="145"/>
    </row>
    <row r="90" spans="1:6" ht="4.5" customHeight="1">
      <c r="A90" s="27"/>
      <c r="B90" s="28"/>
      <c r="C90" s="1"/>
      <c r="D90" s="104"/>
      <c r="E90" s="179"/>
      <c r="F90" s="145"/>
    </row>
    <row r="91" spans="1:6" ht="44.25" customHeight="1">
      <c r="A91" s="221">
        <v>13</v>
      </c>
      <c r="B91" s="133" t="s">
        <v>119</v>
      </c>
      <c r="C91" s="134" t="s">
        <v>122</v>
      </c>
      <c r="D91" s="138">
        <v>67270</v>
      </c>
      <c r="E91" s="160"/>
      <c r="F91" s="145"/>
    </row>
    <row r="92" spans="1:6" ht="15" customHeight="1">
      <c r="A92" s="221"/>
      <c r="B92" s="1" t="s">
        <v>120</v>
      </c>
      <c r="C92" s="1" t="s">
        <v>3</v>
      </c>
      <c r="D92" s="135"/>
      <c r="E92" s="161"/>
      <c r="F92" s="145"/>
    </row>
    <row r="93" spans="1:6" ht="15" customHeight="1">
      <c r="A93" s="221"/>
      <c r="B93" s="1" t="s">
        <v>8</v>
      </c>
      <c r="C93" s="1" t="s">
        <v>4</v>
      </c>
      <c r="D93" s="136">
        <f>D91</f>
        <v>67270</v>
      </c>
      <c r="E93" s="161"/>
      <c r="F93" s="145"/>
    </row>
    <row r="94" spans="1:6" ht="15" customHeight="1">
      <c r="A94" s="221"/>
      <c r="B94" s="30"/>
      <c r="C94" s="1" t="s">
        <v>6</v>
      </c>
      <c r="D94" s="125">
        <f>D93/2</f>
        <v>33635</v>
      </c>
      <c r="E94" s="149"/>
      <c r="F94" s="145"/>
    </row>
    <row r="95" spans="1:6" ht="15" customHeight="1">
      <c r="A95" s="221"/>
      <c r="B95" s="218" t="s">
        <v>121</v>
      </c>
      <c r="C95" s="218"/>
      <c r="D95" s="218"/>
      <c r="E95" s="190"/>
      <c r="F95" s="145"/>
    </row>
    <row r="96" spans="1:6" ht="15" customHeight="1">
      <c r="A96" s="221"/>
      <c r="B96" s="30"/>
      <c r="C96" s="132" t="s">
        <v>5</v>
      </c>
      <c r="D96" s="189"/>
      <c r="E96" s="181">
        <v>0</v>
      </c>
      <c r="F96" s="145"/>
    </row>
    <row r="97" spans="1:6">
      <c r="A97" s="131"/>
      <c r="B97" s="147"/>
      <c r="C97" s="147"/>
      <c r="D97" s="109"/>
      <c r="E97" s="162"/>
      <c r="F97" s="145"/>
    </row>
    <row r="98" spans="1:6">
      <c r="A98" s="131"/>
      <c r="B98" s="147"/>
      <c r="C98" s="147"/>
      <c r="D98" s="109"/>
      <c r="E98" s="162"/>
      <c r="F98" s="172"/>
    </row>
    <row r="99" spans="1:6" ht="28.5" customHeight="1">
      <c r="A99" s="175"/>
      <c r="B99" s="133" t="s">
        <v>140</v>
      </c>
      <c r="C99" s="139" t="s">
        <v>139</v>
      </c>
      <c r="D99" s="138">
        <f>D3+D10+D17+D24+D33+D41+D47+D54+D61+D68+D77+D84+D91</f>
        <v>3081414</v>
      </c>
      <c r="E99" s="163"/>
      <c r="F99" s="145"/>
    </row>
    <row r="100" spans="1:6">
      <c r="A100" s="131"/>
      <c r="B100" s="147"/>
      <c r="C100" s="1" t="s">
        <v>4</v>
      </c>
      <c r="D100" s="140">
        <f>D93+D86+D79+D70+D63+D56+D49+D43+D35+D26+D19+D12+D5</f>
        <v>3033275</v>
      </c>
      <c r="E100" s="162"/>
      <c r="F100" s="145"/>
    </row>
    <row r="101" spans="1:6">
      <c r="A101" s="131"/>
      <c r="B101" s="147"/>
      <c r="C101" s="1" t="s">
        <v>6</v>
      </c>
      <c r="D101" s="140">
        <f>D100/2</f>
        <v>1516637.5</v>
      </c>
      <c r="E101" s="162"/>
      <c r="F101" s="145"/>
    </row>
    <row r="102" spans="1:6">
      <c r="A102" s="131"/>
      <c r="B102" s="147"/>
      <c r="C102" s="147"/>
      <c r="D102" s="109"/>
      <c r="E102" s="183"/>
      <c r="F102" s="145"/>
    </row>
    <row r="103" spans="1:6">
      <c r="A103" s="167"/>
      <c r="B103" s="145"/>
      <c r="C103" s="132" t="s">
        <v>5</v>
      </c>
      <c r="D103" s="191"/>
      <c r="E103" s="181">
        <f>E96+E89+E82+E73+E66+E59+E52+E46+E39+E31+E22+E15+E8</f>
        <v>500000</v>
      </c>
      <c r="F103" s="145"/>
    </row>
    <row r="104" spans="1:6">
      <c r="A104" s="131"/>
      <c r="B104" s="147"/>
      <c r="C104" s="147"/>
      <c r="D104" s="109"/>
      <c r="E104" s="197"/>
      <c r="F104" s="169"/>
    </row>
    <row r="105" spans="1:6">
      <c r="A105" s="131"/>
      <c r="B105" s="147"/>
      <c r="C105" s="147"/>
      <c r="D105" s="109"/>
      <c r="E105" s="197"/>
      <c r="F105" s="170"/>
    </row>
    <row r="106" spans="1:6" ht="28.5" customHeight="1">
      <c r="A106" s="131"/>
      <c r="B106" s="142" t="s">
        <v>143</v>
      </c>
      <c r="C106" s="143">
        <v>3081414</v>
      </c>
      <c r="D106" s="141"/>
      <c r="E106" s="198"/>
      <c r="F106" s="169"/>
    </row>
    <row r="107" spans="1:6">
      <c r="A107" s="131"/>
      <c r="B107" s="144" t="s">
        <v>142</v>
      </c>
      <c r="C107" s="146">
        <v>3033275</v>
      </c>
      <c r="D107" s="109"/>
      <c r="E107" s="199"/>
      <c r="F107" s="169"/>
    </row>
    <row r="108" spans="1:6">
      <c r="A108" s="131"/>
      <c r="B108" s="144" t="s">
        <v>6</v>
      </c>
      <c r="C108" s="146">
        <f>C107/2</f>
        <v>1516637.5</v>
      </c>
      <c r="D108" s="109"/>
      <c r="E108" s="197"/>
      <c r="F108" s="169"/>
    </row>
    <row r="109" spans="1:6" ht="3.75" customHeight="1">
      <c r="A109" s="131"/>
      <c r="B109" s="145"/>
      <c r="C109" s="1"/>
      <c r="D109" s="109"/>
      <c r="E109" s="197"/>
      <c r="F109" s="169"/>
    </row>
    <row r="110" spans="1:6">
      <c r="A110" s="167"/>
      <c r="B110" s="145" t="s">
        <v>141</v>
      </c>
      <c r="C110" s="146">
        <v>500000</v>
      </c>
      <c r="D110" s="171"/>
      <c r="E110" s="154"/>
      <c r="F110" s="203" t="s">
        <v>152</v>
      </c>
    </row>
  </sheetData>
  <mergeCells count="27">
    <mergeCell ref="B95:D95"/>
    <mergeCell ref="A77:A82"/>
    <mergeCell ref="B81:D81"/>
    <mergeCell ref="A91:A96"/>
    <mergeCell ref="A84:A89"/>
    <mergeCell ref="B21:C21"/>
    <mergeCell ref="A41:A46"/>
    <mergeCell ref="A33:A39"/>
    <mergeCell ref="B58:C58"/>
    <mergeCell ref="B45:D45"/>
    <mergeCell ref="B88:D88"/>
    <mergeCell ref="A1:F1"/>
    <mergeCell ref="A2:F2"/>
    <mergeCell ref="A54:A59"/>
    <mergeCell ref="A10:A15"/>
    <mergeCell ref="B14:D14"/>
    <mergeCell ref="A24:A31"/>
    <mergeCell ref="A17:A22"/>
    <mergeCell ref="A47:A52"/>
    <mergeCell ref="B37:C37"/>
    <mergeCell ref="A3:A8"/>
    <mergeCell ref="A61:A66"/>
    <mergeCell ref="A68:A73"/>
    <mergeCell ref="B72:D72"/>
    <mergeCell ref="B65:D65"/>
    <mergeCell ref="B51:D51"/>
    <mergeCell ref="B7:D7"/>
  </mergeCells>
  <phoneticPr fontId="0" type="noConversion"/>
  <pageMargins left="0.32" right="0.21" top="0.32" bottom="0.2" header="0" footer="0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7"/>
  <sheetViews>
    <sheetView topLeftCell="A41" workbookViewId="0">
      <selection activeCell="B77" sqref="B77"/>
    </sheetView>
  </sheetViews>
  <sheetFormatPr defaultRowHeight="12.75"/>
  <cols>
    <col min="2" max="2" width="47.140625" customWidth="1"/>
    <col min="3" max="3" width="28.5703125" customWidth="1"/>
    <col min="4" max="4" width="22.140625" customWidth="1"/>
    <col min="5" max="7" width="23.140625" customWidth="1"/>
    <col min="8" max="8" width="13.42578125" customWidth="1"/>
    <col min="9" max="9" width="16.42578125" customWidth="1"/>
    <col min="10" max="10" width="11.140625" customWidth="1"/>
    <col min="12" max="12" width="16.85546875" customWidth="1"/>
  </cols>
  <sheetData>
    <row r="1" spans="1:12" ht="20.100000000000001" customHeight="1">
      <c r="A1" s="248" t="s">
        <v>38</v>
      </c>
      <c r="B1" s="249"/>
      <c r="C1" s="249"/>
      <c r="D1" s="249"/>
      <c r="E1" s="249"/>
      <c r="F1" s="249"/>
      <c r="G1" s="249"/>
    </row>
    <row r="2" spans="1:12" ht="20.100000000000001" customHeight="1">
      <c r="A2" s="250" t="s">
        <v>0</v>
      </c>
      <c r="B2" s="251"/>
      <c r="C2" s="251"/>
      <c r="D2" s="251"/>
      <c r="E2" s="251"/>
      <c r="F2" s="251"/>
      <c r="G2" s="251"/>
    </row>
    <row r="3" spans="1:12" ht="30" customHeight="1">
      <c r="A3" s="27"/>
      <c r="B3" s="28" t="s">
        <v>1</v>
      </c>
      <c r="C3" s="1"/>
      <c r="D3" s="1"/>
      <c r="E3" s="237" t="s">
        <v>72</v>
      </c>
      <c r="F3" s="238"/>
      <c r="G3" s="239"/>
      <c r="H3" s="240"/>
      <c r="I3" s="232"/>
    </row>
    <row r="4" spans="1:12" ht="15" customHeight="1">
      <c r="A4" s="224" t="s">
        <v>16</v>
      </c>
      <c r="B4" s="9" t="s">
        <v>22</v>
      </c>
      <c r="C4" s="8" t="s">
        <v>2</v>
      </c>
      <c r="D4" s="29">
        <v>337687</v>
      </c>
      <c r="E4" s="49"/>
      <c r="F4" s="50"/>
      <c r="G4" s="51"/>
      <c r="H4" s="241"/>
      <c r="I4" s="233"/>
    </row>
    <row r="5" spans="1:12" ht="15" customHeight="1">
      <c r="A5" s="204"/>
      <c r="B5" s="8" t="s">
        <v>23</v>
      </c>
      <c r="C5" s="8" t="s">
        <v>3</v>
      </c>
      <c r="D5" s="11">
        <v>3630</v>
      </c>
      <c r="E5" s="52"/>
      <c r="F5" s="53"/>
      <c r="G5" s="54"/>
      <c r="H5" s="241"/>
      <c r="I5" s="233"/>
      <c r="L5" s="13"/>
    </row>
    <row r="6" spans="1:12" ht="15" customHeight="1">
      <c r="A6" s="204"/>
      <c r="B6" s="9" t="s">
        <v>64</v>
      </c>
      <c r="C6" s="8" t="s">
        <v>4</v>
      </c>
      <c r="D6" s="11">
        <v>334057</v>
      </c>
      <c r="E6" s="55"/>
      <c r="F6" s="56"/>
      <c r="G6" s="57"/>
      <c r="H6" s="242"/>
      <c r="I6" s="233"/>
      <c r="L6" s="13"/>
    </row>
    <row r="7" spans="1:12" ht="15" customHeight="1">
      <c r="A7" s="204"/>
      <c r="B7" s="21" t="s">
        <v>55</v>
      </c>
      <c r="C7" s="8" t="s">
        <v>21</v>
      </c>
      <c r="D7" s="19">
        <v>167028.5</v>
      </c>
      <c r="E7" s="58"/>
      <c r="F7" s="59"/>
      <c r="G7" s="60"/>
      <c r="I7" s="13"/>
      <c r="L7" s="14"/>
    </row>
    <row r="8" spans="1:12" ht="15" customHeight="1">
      <c r="A8" s="204"/>
      <c r="B8" s="209" t="s">
        <v>66</v>
      </c>
      <c r="C8" s="258"/>
      <c r="D8" s="259"/>
      <c r="E8" s="61"/>
      <c r="F8" s="35"/>
      <c r="G8" s="62"/>
      <c r="I8" s="13"/>
      <c r="L8" s="13"/>
    </row>
    <row r="9" spans="1:12" ht="15" customHeight="1" thickBot="1">
      <c r="A9" s="236"/>
      <c r="B9" s="36"/>
      <c r="C9" s="45" t="s">
        <v>5</v>
      </c>
      <c r="D9" s="47"/>
      <c r="E9" s="63"/>
      <c r="F9" s="64"/>
      <c r="G9" s="65"/>
      <c r="I9" s="13"/>
      <c r="J9" s="12"/>
      <c r="L9" s="14"/>
    </row>
    <row r="10" spans="1:12" ht="15" customHeight="1">
      <c r="A10" s="204" t="s">
        <v>17</v>
      </c>
      <c r="B10" s="37" t="s">
        <v>25</v>
      </c>
      <c r="C10" s="38" t="s">
        <v>2</v>
      </c>
      <c r="D10" s="39">
        <v>249480</v>
      </c>
      <c r="E10" s="66"/>
      <c r="F10" s="67"/>
      <c r="G10" s="68"/>
      <c r="I10" s="13"/>
      <c r="L10" s="13"/>
    </row>
    <row r="11" spans="1:12" ht="15" customHeight="1">
      <c r="A11" s="204"/>
      <c r="B11" s="5" t="s">
        <v>26</v>
      </c>
      <c r="C11" s="1" t="s">
        <v>3</v>
      </c>
      <c r="D11" s="6">
        <v>249480</v>
      </c>
      <c r="E11" s="69"/>
      <c r="F11" s="12"/>
      <c r="G11" s="70"/>
      <c r="I11" s="13"/>
      <c r="L11" s="13"/>
    </row>
    <row r="12" spans="1:12" ht="15" customHeight="1">
      <c r="A12" s="204"/>
      <c r="B12" s="2" t="s">
        <v>27</v>
      </c>
      <c r="C12" s="1" t="s">
        <v>4</v>
      </c>
      <c r="D12" s="6"/>
      <c r="E12" s="69"/>
      <c r="F12" s="12"/>
      <c r="G12" s="70"/>
      <c r="I12" s="13"/>
      <c r="L12" s="13"/>
    </row>
    <row r="13" spans="1:12" ht="30" customHeight="1">
      <c r="A13" s="204"/>
      <c r="B13" s="21" t="s">
        <v>50</v>
      </c>
      <c r="C13" s="1" t="s">
        <v>6</v>
      </c>
      <c r="D13" s="20">
        <v>124740</v>
      </c>
      <c r="E13" s="71"/>
      <c r="F13" s="72"/>
      <c r="G13" s="73"/>
      <c r="H13" s="12"/>
      <c r="I13" s="10"/>
      <c r="L13" s="13"/>
    </row>
    <row r="14" spans="1:12" ht="15" customHeight="1">
      <c r="A14" s="204"/>
      <c r="B14" s="234" t="s">
        <v>28</v>
      </c>
      <c r="C14" s="234"/>
      <c r="D14" s="234"/>
      <c r="E14" s="74" t="s">
        <v>7</v>
      </c>
      <c r="F14" s="75"/>
      <c r="G14" s="76"/>
    </row>
    <row r="15" spans="1:12" ht="15" customHeight="1" thickBot="1">
      <c r="A15" s="236"/>
      <c r="B15" s="40"/>
      <c r="C15" s="46" t="s">
        <v>5</v>
      </c>
      <c r="D15" s="47"/>
      <c r="E15" s="77"/>
      <c r="F15" s="78"/>
      <c r="G15" s="79"/>
    </row>
    <row r="16" spans="1:12" ht="15" customHeight="1">
      <c r="A16" s="235" t="s">
        <v>18</v>
      </c>
      <c r="B16" s="37" t="s">
        <v>51</v>
      </c>
      <c r="C16" s="38" t="s">
        <v>2</v>
      </c>
      <c r="D16" s="42">
        <v>730688</v>
      </c>
      <c r="E16" s="255"/>
      <c r="F16" s="256"/>
      <c r="G16" s="257"/>
    </row>
    <row r="17" spans="1:7" ht="15" customHeight="1">
      <c r="A17" s="204"/>
      <c r="B17" s="1" t="s">
        <v>9</v>
      </c>
      <c r="C17" s="7" t="s">
        <v>11</v>
      </c>
      <c r="D17" s="18">
        <v>520000</v>
      </c>
      <c r="E17" s="252" t="s">
        <v>12</v>
      </c>
      <c r="F17" s="253"/>
      <c r="G17" s="254"/>
    </row>
    <row r="18" spans="1:7" ht="15" customHeight="1">
      <c r="A18" s="204"/>
      <c r="B18" s="16" t="s">
        <v>10</v>
      </c>
      <c r="C18" s="15" t="s">
        <v>13</v>
      </c>
      <c r="D18" s="31">
        <v>130688</v>
      </c>
      <c r="E18" s="243"/>
      <c r="F18" s="244"/>
      <c r="G18" s="245"/>
    </row>
    <row r="19" spans="1:7" ht="15" customHeight="1">
      <c r="A19" s="204"/>
      <c r="B19" s="1" t="s">
        <v>8</v>
      </c>
      <c r="C19" s="7" t="s">
        <v>14</v>
      </c>
      <c r="D19" s="18">
        <v>20000</v>
      </c>
      <c r="E19" s="229" t="s">
        <v>12</v>
      </c>
      <c r="F19" s="230"/>
      <c r="G19" s="231"/>
    </row>
    <row r="20" spans="1:7" ht="15" customHeight="1">
      <c r="A20" s="204"/>
      <c r="B20" s="2"/>
      <c r="C20" s="3" t="s">
        <v>15</v>
      </c>
      <c r="D20" s="11">
        <v>60000</v>
      </c>
      <c r="E20" s="229" t="s">
        <v>12</v>
      </c>
      <c r="F20" s="230"/>
      <c r="G20" s="231"/>
    </row>
    <row r="21" spans="1:7" ht="15" customHeight="1">
      <c r="A21" s="204"/>
      <c r="B21" s="1"/>
      <c r="C21" s="1" t="s">
        <v>3</v>
      </c>
      <c r="D21" s="32">
        <v>0</v>
      </c>
      <c r="E21" s="93"/>
      <c r="F21" s="94"/>
      <c r="G21" s="95"/>
    </row>
    <row r="22" spans="1:7" ht="15" customHeight="1">
      <c r="A22" s="204"/>
      <c r="B22" s="2"/>
      <c r="C22" s="1" t="s">
        <v>4</v>
      </c>
      <c r="D22" s="33">
        <v>730688</v>
      </c>
      <c r="E22" s="71"/>
      <c r="F22" s="72"/>
      <c r="G22" s="73"/>
    </row>
    <row r="23" spans="1:7" ht="15" customHeight="1">
      <c r="A23" s="204"/>
      <c r="B23" s="1"/>
      <c r="C23" s="1" t="s">
        <v>6</v>
      </c>
      <c r="D23" s="34">
        <v>365344</v>
      </c>
      <c r="E23" s="74"/>
      <c r="F23" s="75"/>
      <c r="G23" s="76"/>
    </row>
    <row r="24" spans="1:7" ht="30" customHeight="1">
      <c r="A24" s="204"/>
      <c r="B24" s="206" t="s">
        <v>24</v>
      </c>
      <c r="C24" s="207"/>
      <c r="D24" s="208"/>
      <c r="E24" s="74" t="s">
        <v>7</v>
      </c>
      <c r="F24" s="75"/>
      <c r="G24" s="76"/>
    </row>
    <row r="25" spans="1:7" ht="15" customHeight="1" thickBot="1">
      <c r="A25" s="236"/>
      <c r="B25" s="36"/>
      <c r="C25" s="45" t="s">
        <v>5</v>
      </c>
      <c r="D25" s="48"/>
      <c r="E25" s="77"/>
      <c r="F25" s="78"/>
      <c r="G25" s="79"/>
    </row>
    <row r="26" spans="1:7" ht="15" customHeight="1">
      <c r="A26" s="235" t="s">
        <v>19</v>
      </c>
      <c r="B26" s="37" t="s">
        <v>52</v>
      </c>
      <c r="C26" s="38" t="s">
        <v>2</v>
      </c>
      <c r="D26" s="39">
        <v>242188</v>
      </c>
      <c r="E26" s="80"/>
      <c r="F26" s="81"/>
      <c r="G26" s="82"/>
    </row>
    <row r="27" spans="1:7" ht="15" customHeight="1">
      <c r="A27" s="204"/>
      <c r="B27" s="1" t="s">
        <v>29</v>
      </c>
      <c r="C27" s="1" t="s">
        <v>54</v>
      </c>
      <c r="D27" s="33">
        <v>168984</v>
      </c>
      <c r="E27" s="74"/>
      <c r="F27" s="75"/>
      <c r="G27" s="76"/>
    </row>
    <row r="28" spans="1:7" ht="15" customHeight="1">
      <c r="A28" s="204"/>
      <c r="B28" s="2" t="s">
        <v>30</v>
      </c>
      <c r="C28" s="1" t="s">
        <v>32</v>
      </c>
      <c r="D28" s="33">
        <v>33994</v>
      </c>
      <c r="E28" s="74"/>
      <c r="F28" s="75"/>
      <c r="G28" s="76"/>
    </row>
    <row r="29" spans="1:7" ht="15" customHeight="1">
      <c r="A29" s="204"/>
      <c r="B29" s="2"/>
      <c r="C29" s="1" t="s">
        <v>33</v>
      </c>
      <c r="D29" s="33">
        <v>39210</v>
      </c>
      <c r="E29" s="74"/>
      <c r="F29" s="75"/>
      <c r="G29" s="76"/>
    </row>
    <row r="30" spans="1:7" ht="15" customHeight="1">
      <c r="A30" s="204"/>
      <c r="B30" s="1"/>
      <c r="C30" s="1" t="s">
        <v>3</v>
      </c>
      <c r="D30" s="3">
        <v>0</v>
      </c>
      <c r="E30" s="71"/>
      <c r="F30" s="72"/>
      <c r="G30" s="73"/>
    </row>
    <row r="31" spans="1:7" ht="15" customHeight="1">
      <c r="A31" s="204"/>
      <c r="B31" s="2"/>
      <c r="C31" s="1" t="s">
        <v>4</v>
      </c>
      <c r="D31" s="33">
        <v>242188</v>
      </c>
      <c r="E31" s="71"/>
      <c r="F31" s="72"/>
      <c r="G31" s="73"/>
    </row>
    <row r="32" spans="1:7" ht="30" customHeight="1">
      <c r="A32" s="204"/>
      <c r="B32" s="22" t="s">
        <v>53</v>
      </c>
      <c r="C32" s="1" t="s">
        <v>6</v>
      </c>
      <c r="D32" s="34">
        <v>121094</v>
      </c>
      <c r="E32" s="74"/>
      <c r="F32" s="75"/>
      <c r="G32" s="76"/>
    </row>
    <row r="33" spans="1:9" ht="15" customHeight="1">
      <c r="A33" s="204"/>
      <c r="B33" s="234" t="s">
        <v>31</v>
      </c>
      <c r="C33" s="234"/>
      <c r="D33" s="234"/>
      <c r="E33" s="74" t="s">
        <v>7</v>
      </c>
      <c r="F33" s="75"/>
      <c r="G33" s="76"/>
    </row>
    <row r="34" spans="1:9" ht="15" customHeight="1" thickBot="1">
      <c r="A34" s="236"/>
      <c r="B34" s="40"/>
      <c r="C34" s="46" t="s">
        <v>5</v>
      </c>
      <c r="D34" s="47"/>
      <c r="E34" s="77"/>
      <c r="F34" s="78"/>
      <c r="G34" s="79"/>
    </row>
    <row r="35" spans="1:9" ht="15" customHeight="1">
      <c r="A35" s="235" t="s">
        <v>20</v>
      </c>
      <c r="B35" s="37" t="s">
        <v>34</v>
      </c>
      <c r="C35" s="38" t="s">
        <v>2</v>
      </c>
      <c r="D35" s="39">
        <v>424933</v>
      </c>
      <c r="E35" s="39">
        <v>498672</v>
      </c>
      <c r="F35" s="39">
        <v>281653.59999999998</v>
      </c>
      <c r="G35" s="39">
        <v>435990</v>
      </c>
    </row>
    <row r="36" spans="1:9" ht="15" customHeight="1">
      <c r="A36" s="204"/>
      <c r="B36" s="1" t="s">
        <v>35</v>
      </c>
      <c r="C36" s="1" t="s">
        <v>3</v>
      </c>
      <c r="D36" s="6">
        <v>0</v>
      </c>
      <c r="E36" s="6">
        <v>0</v>
      </c>
      <c r="F36" s="6">
        <v>0</v>
      </c>
      <c r="G36" s="6">
        <v>0</v>
      </c>
      <c r="I36" s="12"/>
    </row>
    <row r="37" spans="1:9" ht="15" customHeight="1">
      <c r="A37" s="204"/>
      <c r="B37" s="4" t="s">
        <v>36</v>
      </c>
      <c r="C37" s="1" t="s">
        <v>4</v>
      </c>
      <c r="D37" s="6">
        <v>424933</v>
      </c>
      <c r="E37" s="6">
        <v>498672</v>
      </c>
      <c r="F37" s="6">
        <v>281653.59999999998</v>
      </c>
      <c r="G37" s="6">
        <v>435990</v>
      </c>
      <c r="I37" s="12"/>
    </row>
    <row r="38" spans="1:9" ht="15" customHeight="1">
      <c r="A38" s="204"/>
      <c r="B38" s="5" t="s">
        <v>37</v>
      </c>
      <c r="C38" s="1" t="s">
        <v>6</v>
      </c>
      <c r="D38" s="20">
        <v>212466.5</v>
      </c>
      <c r="E38" s="20">
        <v>249336</v>
      </c>
      <c r="F38" s="20">
        <v>140826.79999999999</v>
      </c>
      <c r="G38" s="20">
        <v>217995</v>
      </c>
      <c r="I38" s="12"/>
    </row>
    <row r="39" spans="1:9" ht="15" customHeight="1">
      <c r="A39" s="204"/>
      <c r="B39" s="1" t="s">
        <v>49</v>
      </c>
      <c r="C39" s="17"/>
      <c r="D39" s="96" t="s">
        <v>71</v>
      </c>
      <c r="E39" s="96" t="s">
        <v>56</v>
      </c>
      <c r="F39" s="96" t="s">
        <v>69</v>
      </c>
      <c r="G39" s="96" t="s">
        <v>70</v>
      </c>
      <c r="I39" s="12"/>
    </row>
    <row r="40" spans="1:9" ht="15" customHeight="1">
      <c r="A40" s="204"/>
      <c r="B40" s="206" t="s">
        <v>65</v>
      </c>
      <c r="C40" s="246"/>
      <c r="D40" s="247"/>
      <c r="E40" s="30"/>
      <c r="F40" s="30"/>
      <c r="G40" s="30"/>
    </row>
    <row r="41" spans="1:9" ht="15" customHeight="1" thickBot="1">
      <c r="A41" s="236"/>
      <c r="B41" s="43"/>
      <c r="C41" s="46" t="s">
        <v>57</v>
      </c>
      <c r="D41" s="44">
        <v>78000</v>
      </c>
      <c r="E41" s="41"/>
      <c r="F41" s="41"/>
      <c r="G41" s="41"/>
    </row>
    <row r="42" spans="1:9" ht="15" customHeight="1">
      <c r="A42" s="235" t="s">
        <v>40</v>
      </c>
      <c r="B42" s="37" t="s">
        <v>73</v>
      </c>
      <c r="C42" s="38" t="s">
        <v>2</v>
      </c>
      <c r="D42" s="39">
        <v>94138</v>
      </c>
      <c r="E42" s="39">
        <v>134552</v>
      </c>
      <c r="F42" s="66"/>
      <c r="G42" s="68"/>
      <c r="I42" s="13"/>
    </row>
    <row r="43" spans="1:9" ht="15" customHeight="1">
      <c r="A43" s="204"/>
      <c r="B43" s="1" t="s">
        <v>74</v>
      </c>
      <c r="C43" s="1" t="s">
        <v>3</v>
      </c>
      <c r="D43" s="1">
        <v>0</v>
      </c>
      <c r="E43" s="18">
        <v>0</v>
      </c>
      <c r="F43" s="69"/>
      <c r="G43" s="70"/>
      <c r="I43" s="12"/>
    </row>
    <row r="44" spans="1:9" ht="15" customHeight="1">
      <c r="A44" s="204"/>
      <c r="B44" s="1" t="s">
        <v>68</v>
      </c>
      <c r="C44" s="1" t="s">
        <v>4</v>
      </c>
      <c r="D44" s="6">
        <v>94138</v>
      </c>
      <c r="E44" s="6">
        <v>134552</v>
      </c>
      <c r="F44" s="69"/>
      <c r="G44" s="70"/>
      <c r="I44" s="12"/>
    </row>
    <row r="45" spans="1:9" ht="15" customHeight="1">
      <c r="A45" s="204"/>
      <c r="B45" s="5"/>
      <c r="C45" s="1" t="s">
        <v>6</v>
      </c>
      <c r="D45" s="20">
        <v>47069</v>
      </c>
      <c r="E45" s="20">
        <v>67276</v>
      </c>
      <c r="F45" s="83"/>
      <c r="G45" s="84"/>
      <c r="I45" s="23"/>
    </row>
    <row r="46" spans="1:9" ht="30" customHeight="1">
      <c r="A46" s="204"/>
      <c r="B46" s="1" t="s">
        <v>58</v>
      </c>
      <c r="C46" s="17"/>
      <c r="D46" s="97" t="s">
        <v>59</v>
      </c>
      <c r="E46" s="98" t="s">
        <v>60</v>
      </c>
      <c r="F46" s="85"/>
      <c r="G46" s="86"/>
      <c r="I46" s="24"/>
    </row>
    <row r="47" spans="1:9" ht="15" customHeight="1">
      <c r="A47" s="204"/>
      <c r="B47" s="206" t="s">
        <v>39</v>
      </c>
      <c r="C47" s="246"/>
      <c r="D47" s="247"/>
      <c r="E47" s="30"/>
      <c r="F47" s="74"/>
      <c r="G47" s="76"/>
    </row>
    <row r="48" spans="1:9" ht="15" customHeight="1" thickBot="1">
      <c r="A48" s="236"/>
      <c r="B48" s="40"/>
      <c r="C48" s="46" t="s">
        <v>5</v>
      </c>
      <c r="D48" s="44">
        <v>67000</v>
      </c>
      <c r="E48" s="41"/>
      <c r="F48" s="77"/>
      <c r="G48" s="79"/>
    </row>
    <row r="49" spans="1:7" ht="15" customHeight="1">
      <c r="A49" s="235" t="s">
        <v>41</v>
      </c>
      <c r="B49" s="37" t="s">
        <v>42</v>
      </c>
      <c r="C49" s="38" t="s">
        <v>2</v>
      </c>
      <c r="D49" s="39">
        <v>43556</v>
      </c>
      <c r="E49" s="87"/>
      <c r="F49" s="88"/>
      <c r="G49" s="89"/>
    </row>
    <row r="50" spans="1:7" ht="15" customHeight="1">
      <c r="A50" s="204"/>
      <c r="B50" s="1" t="s">
        <v>43</v>
      </c>
      <c r="C50" s="1" t="s">
        <v>3</v>
      </c>
      <c r="D50" s="6"/>
      <c r="E50" s="74"/>
      <c r="F50" s="75"/>
      <c r="G50" s="76"/>
    </row>
    <row r="51" spans="1:7" ht="15" customHeight="1">
      <c r="A51" s="204"/>
      <c r="B51" s="4"/>
      <c r="C51" s="1" t="s">
        <v>4</v>
      </c>
      <c r="D51" s="6">
        <v>43556</v>
      </c>
      <c r="E51" s="74"/>
      <c r="F51" s="75"/>
      <c r="G51" s="76"/>
    </row>
    <row r="52" spans="1:7" ht="15" customHeight="1">
      <c r="A52" s="204"/>
      <c r="B52" s="5" t="s">
        <v>44</v>
      </c>
      <c r="C52" s="1" t="s">
        <v>6</v>
      </c>
      <c r="D52" s="20">
        <v>21778</v>
      </c>
      <c r="E52" s="55"/>
      <c r="F52" s="56"/>
      <c r="G52" s="57"/>
    </row>
    <row r="53" spans="1:7" ht="25.5">
      <c r="A53" s="204"/>
      <c r="B53" s="21" t="s">
        <v>61</v>
      </c>
      <c r="C53" s="1"/>
      <c r="D53" s="20"/>
      <c r="E53" s="55"/>
      <c r="F53" s="56"/>
      <c r="G53" s="57"/>
    </row>
    <row r="54" spans="1:7" ht="15" customHeight="1">
      <c r="A54" s="204"/>
      <c r="B54" s="206" t="s">
        <v>45</v>
      </c>
      <c r="C54" s="207"/>
      <c r="D54" s="208"/>
      <c r="E54" s="74"/>
      <c r="F54" s="75"/>
      <c r="G54" s="76"/>
    </row>
    <row r="55" spans="1:7" ht="15" customHeight="1" thickBot="1">
      <c r="A55" s="236"/>
      <c r="B55" s="40"/>
      <c r="C55" s="46" t="s">
        <v>5</v>
      </c>
      <c r="D55" s="44">
        <v>10000</v>
      </c>
      <c r="E55" s="77"/>
      <c r="F55" s="78"/>
      <c r="G55" s="79"/>
    </row>
    <row r="56" spans="1:7" ht="15" customHeight="1">
      <c r="A56" s="235" t="s">
        <v>46</v>
      </c>
      <c r="B56" s="37" t="s">
        <v>62</v>
      </c>
      <c r="C56" s="38" t="s">
        <v>2</v>
      </c>
      <c r="D56" s="39">
        <v>24000</v>
      </c>
      <c r="E56" s="260"/>
      <c r="F56" s="90"/>
      <c r="G56" s="91"/>
    </row>
    <row r="57" spans="1:7" ht="15" customHeight="1">
      <c r="A57" s="204"/>
      <c r="B57" s="1" t="s">
        <v>47</v>
      </c>
      <c r="C57" s="1" t="s">
        <v>3</v>
      </c>
      <c r="D57" s="6">
        <v>0</v>
      </c>
      <c r="E57" s="261"/>
      <c r="F57" s="92"/>
      <c r="G57" s="86"/>
    </row>
    <row r="58" spans="1:7" ht="26.25" customHeight="1">
      <c r="A58" s="204"/>
      <c r="B58" s="25" t="s">
        <v>63</v>
      </c>
      <c r="C58" s="1" t="s">
        <v>4</v>
      </c>
      <c r="D58" s="6">
        <v>24000</v>
      </c>
      <c r="E58" s="85"/>
      <c r="F58" s="92"/>
      <c r="G58" s="86"/>
    </row>
    <row r="59" spans="1:7" ht="15" customHeight="1">
      <c r="A59" s="204"/>
      <c r="B59" s="26" t="s">
        <v>67</v>
      </c>
      <c r="C59" s="1" t="s">
        <v>6</v>
      </c>
      <c r="D59" s="19">
        <v>12000</v>
      </c>
      <c r="E59" s="85"/>
      <c r="F59" s="92"/>
      <c r="G59" s="86"/>
    </row>
    <row r="60" spans="1:7" ht="15" customHeight="1">
      <c r="A60" s="204"/>
      <c r="B60" s="206" t="s">
        <v>48</v>
      </c>
      <c r="C60" s="207" t="s">
        <v>6</v>
      </c>
      <c r="D60" s="208">
        <v>12000</v>
      </c>
      <c r="E60" s="55"/>
      <c r="F60" s="56"/>
      <c r="G60" s="57"/>
    </row>
    <row r="61" spans="1:7" ht="15" customHeight="1" thickBot="1">
      <c r="A61" s="236"/>
      <c r="B61" s="43"/>
      <c r="C61" s="46" t="s">
        <v>5</v>
      </c>
      <c r="D61" s="44"/>
      <c r="E61" s="77"/>
      <c r="F61" s="78"/>
      <c r="G61" s="79"/>
    </row>
    <row r="62" spans="1:7" ht="30" customHeight="1">
      <c r="A62" s="235" t="s">
        <v>75</v>
      </c>
      <c r="B62" s="99" t="s">
        <v>81</v>
      </c>
      <c r="C62" s="38" t="s">
        <v>2</v>
      </c>
      <c r="D62" s="39" t="s">
        <v>79</v>
      </c>
      <c r="E62" s="260"/>
      <c r="F62" s="90"/>
      <c r="G62" s="91"/>
    </row>
    <row r="63" spans="1:7" ht="15" customHeight="1">
      <c r="A63" s="204"/>
      <c r="B63" s="1" t="s">
        <v>76</v>
      </c>
      <c r="C63" s="1" t="s">
        <v>3</v>
      </c>
      <c r="D63" s="6" t="s">
        <v>79</v>
      </c>
      <c r="E63" s="261"/>
      <c r="F63" s="92"/>
      <c r="G63" s="86"/>
    </row>
    <row r="64" spans="1:7">
      <c r="A64" s="204"/>
      <c r="B64" s="25" t="s">
        <v>77</v>
      </c>
      <c r="C64" s="1" t="s">
        <v>4</v>
      </c>
      <c r="D64" s="6" t="s">
        <v>79</v>
      </c>
      <c r="E64" s="85"/>
      <c r="F64" s="92"/>
      <c r="G64" s="86"/>
    </row>
    <row r="65" spans="1:7" ht="30" customHeight="1">
      <c r="A65" s="204"/>
      <c r="B65" s="21" t="s">
        <v>80</v>
      </c>
      <c r="C65" s="1" t="s">
        <v>6</v>
      </c>
      <c r="D65" s="19" t="s">
        <v>79</v>
      </c>
      <c r="E65" s="85"/>
      <c r="F65" s="92"/>
      <c r="G65" s="86"/>
    </row>
    <row r="66" spans="1:7" ht="15" customHeight="1">
      <c r="A66" s="204"/>
      <c r="B66" s="206" t="s">
        <v>78</v>
      </c>
      <c r="C66" s="207" t="s">
        <v>6</v>
      </c>
      <c r="D66" s="208">
        <v>12000</v>
      </c>
      <c r="E66" s="55"/>
      <c r="F66" s="56"/>
      <c r="G66" s="57"/>
    </row>
    <row r="67" spans="1:7" ht="15" customHeight="1" thickBot="1">
      <c r="A67" s="236"/>
      <c r="B67" s="43"/>
      <c r="C67" s="46" t="s">
        <v>5</v>
      </c>
      <c r="D67" s="44"/>
      <c r="E67" s="77"/>
      <c r="F67" s="78"/>
      <c r="G67" s="79"/>
    </row>
  </sheetData>
  <mergeCells count="30">
    <mergeCell ref="B8:D8"/>
    <mergeCell ref="B14:D14"/>
    <mergeCell ref="A49:A55"/>
    <mergeCell ref="B54:D54"/>
    <mergeCell ref="A62:A67"/>
    <mergeCell ref="E62:E63"/>
    <mergeCell ref="B66:D66"/>
    <mergeCell ref="A56:A61"/>
    <mergeCell ref="E56:E57"/>
    <mergeCell ref="B60:D60"/>
    <mergeCell ref="E18:G18"/>
    <mergeCell ref="B24:D24"/>
    <mergeCell ref="A42:A48"/>
    <mergeCell ref="B47:D47"/>
    <mergeCell ref="A1:G1"/>
    <mergeCell ref="A2:G2"/>
    <mergeCell ref="E17:G17"/>
    <mergeCell ref="E16:G16"/>
    <mergeCell ref="A35:A41"/>
    <mergeCell ref="B40:D40"/>
    <mergeCell ref="E19:G19"/>
    <mergeCell ref="E20:G20"/>
    <mergeCell ref="I3:I6"/>
    <mergeCell ref="B33:D33"/>
    <mergeCell ref="A16:A25"/>
    <mergeCell ref="A26:A34"/>
    <mergeCell ref="A4:A9"/>
    <mergeCell ref="A10:A15"/>
    <mergeCell ref="E3:G3"/>
    <mergeCell ref="H3:H6"/>
  </mergeCells>
  <phoneticPr fontId="0" type="noConversion"/>
  <pageMargins left="0.78740157480314965" right="0.78740157480314965" top="1.3" bottom="0.98425196850393704" header="0.51181102362204722" footer="0.51181102362204722"/>
  <pageSetup paperSize="9"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3DE5B36BA06346B9F37AA94B7C8B3A" ma:contentTypeVersion="0" ma:contentTypeDescription="Vytvoří nový dokument" ma:contentTypeScope="" ma:versionID="d2e6dcb3f1716eacbdc5c0651d31b55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A4C3AD-A877-4EFC-BF1B-757E38F10436}"/>
</file>

<file path=customXml/itemProps2.xml><?xml version="1.0" encoding="utf-8"?>
<ds:datastoreItem xmlns:ds="http://schemas.openxmlformats.org/officeDocument/2006/customXml" ds:itemID="{7B19106A-D3C3-4EDB-B4F7-6AC503523B5F}"/>
</file>

<file path=customXml/itemProps3.xml><?xml version="1.0" encoding="utf-8"?>
<ds:datastoreItem xmlns:ds="http://schemas.openxmlformats.org/officeDocument/2006/customXml" ds:itemID="{723F12A1-E6B4-4959-8658-AFDACC8E32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2016</vt:lpstr>
      <vt:lpstr>2015</vt:lpstr>
      <vt:lpstr>'2015'!Oblast_tisku</vt:lpstr>
    </vt:vector>
  </TitlesOfParts>
  <Company>Město Příbor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P.Martinakova</dc:creator>
  <cp:lastModifiedBy>A.Hambalkova</cp:lastModifiedBy>
  <cp:lastPrinted>2016-06-15T07:46:27Z</cp:lastPrinted>
  <dcterms:created xsi:type="dcterms:W3CDTF">2014-02-17T14:31:15Z</dcterms:created>
  <dcterms:modified xsi:type="dcterms:W3CDTF">2016-06-15T11:04:59Z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0x010100303DE5B36BA06346B9F37AA94B7C8B3A</vt:lpwstr>
  </property>
</Properties>
</file>