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příjmy 2014" sheetId="1" r:id="rId1"/>
    <sheet name="výdaje 2014" sheetId="2" r:id="rId2"/>
    <sheet name="financování 2014" sheetId="3" r:id="rId3"/>
  </sheets>
  <definedNames>
    <definedName name="_xlnm.Print_Area" localSheetId="2">'financování 2014'!$A$1:$C$18</definedName>
    <definedName name="_xlnm.Print_Area" localSheetId="0">'příjmy 2014'!$A$1:$E$60</definedName>
    <definedName name="_xlnm.Print_Area" localSheetId="1">'výdaje 2014'!$A$1:$C$243</definedName>
  </definedNames>
  <calcPr fullCalcOnLoad="1"/>
</workbook>
</file>

<file path=xl/sharedStrings.xml><?xml version="1.0" encoding="utf-8"?>
<sst xmlns="http://schemas.openxmlformats.org/spreadsheetml/2006/main" count="269" uniqueCount="251">
  <si>
    <t>sítě městského rozhlasu</t>
  </si>
  <si>
    <t>čerpání dotace na projekt Optimalizace řízení MÚ Příbor</t>
  </si>
  <si>
    <t>vybudování odpočinkových míst + sportovní prvky</t>
  </si>
  <si>
    <t xml:space="preserve">údržba svozových míst </t>
  </si>
  <si>
    <t>ZŠ Dukelská - žádost o dotaci na zateplení a výměnu oken</t>
  </si>
  <si>
    <t>projekt revitalizace objektu č.p. 245 a 247 na ul. Jičínská</t>
  </si>
  <si>
    <t>zpracování průkaz energetické náročnosti budov</t>
  </si>
  <si>
    <t>energie - č.p.118</t>
  </si>
  <si>
    <t>Příjmy z prodeje krátk. a drobného dlouhodobého majetku</t>
  </si>
  <si>
    <t>Splátky úvěru z roku 2008</t>
  </si>
  <si>
    <t>Splátky úvěru z roku 2010</t>
  </si>
  <si>
    <t>Splátky úvěru z roku 2011</t>
  </si>
  <si>
    <t xml:space="preserve">Změna stavu krátkodobých  prostředků na bankovních účtech </t>
  </si>
  <si>
    <t>auto Avia</t>
  </si>
  <si>
    <t>opravy chodníků, odstavných ploch a parkovišť (včetně dopravního značení)</t>
  </si>
  <si>
    <t>ZŠ Npor.Loma - příspěvek na provozní činnost</t>
  </si>
  <si>
    <t>provozní náklady</t>
  </si>
  <si>
    <t>realizace programu městské televize, licence, poplatky OSA a další</t>
  </si>
  <si>
    <t>rozšiřování a úpravy sítě  VO</t>
  </si>
  <si>
    <t>výkupy pozemků</t>
  </si>
  <si>
    <t>deratizace městských ploch, odstranění křídlatky</t>
  </si>
  <si>
    <t>program prevence kriminality</t>
  </si>
  <si>
    <t xml:space="preserve">MŠ Kamarád - příspěvek na provozní činnost </t>
  </si>
  <si>
    <t>Příjmy z podílu na zisku a dividend</t>
  </si>
  <si>
    <t>Městská policie - pokuty</t>
  </si>
  <si>
    <t>dohody o provedení práce</t>
  </si>
  <si>
    <t>grafický informační systém</t>
  </si>
  <si>
    <t>družební styk</t>
  </si>
  <si>
    <t>dílčí úpravy plynovodních řádů v majetku města</t>
  </si>
  <si>
    <r>
      <t>KD Příbor - oprava (vratka dotací 3 160+</t>
    </r>
    <r>
      <rPr>
        <strike/>
        <sz val="8"/>
        <rFont val="Times New Roman"/>
        <family val="1"/>
      </rPr>
      <t>5 970</t>
    </r>
    <r>
      <rPr>
        <sz val="8"/>
        <rFont val="Times New Roman"/>
        <family val="1"/>
      </rPr>
      <t>+143+2 500 ze SMMP+ doplatek z rozpočtu města 3 370)</t>
    </r>
  </si>
  <si>
    <t>ostatní náklady v rámci MPR</t>
  </si>
  <si>
    <t>společenské akce ve školství</t>
  </si>
  <si>
    <t>úpravy drobných vodních toků</t>
  </si>
  <si>
    <t>sociální fond</t>
  </si>
  <si>
    <t>přibližování a těžba dřeva, pěstební a výchovné práce, ost. služby, ostatní náklady-chemikálie, nákup sazenic, provoz auta, oprava cest a oplocenek atd.</t>
  </si>
  <si>
    <t>Rozpočtové příjmy</t>
  </si>
  <si>
    <t xml:space="preserve">Rozpočtové výdaje </t>
  </si>
  <si>
    <t>Poplatky za znečišťování ovzduší</t>
  </si>
  <si>
    <t>Činnost muzeí a galerií</t>
  </si>
  <si>
    <t>platba firmě  za odvoz TDO</t>
  </si>
  <si>
    <t>Příjem ze vstupného v rodném domku S. Freuda</t>
  </si>
  <si>
    <t>Příjmy z pronájmu ostatních nemovitostí a jejich částí</t>
  </si>
  <si>
    <t>Péče o vzhled obcí a veřej.zeleň</t>
  </si>
  <si>
    <t>Pečovatelská služba</t>
  </si>
  <si>
    <t>Klub důchodců</t>
  </si>
  <si>
    <t>Městská policie + program prevence kriminality</t>
  </si>
  <si>
    <t>Požární ochrana</t>
  </si>
  <si>
    <t>Místní zastupitelské orgány</t>
  </si>
  <si>
    <t>Činnost místní správy</t>
  </si>
  <si>
    <t>Další poplatky</t>
  </si>
  <si>
    <t>Z tuzemska :</t>
  </si>
  <si>
    <t>Financování (součet za třídu 8):</t>
  </si>
  <si>
    <t>koupaliště - opravy a údržba</t>
  </si>
  <si>
    <t>Sankční platby přijaté od jiných subjektů</t>
  </si>
  <si>
    <t>Elektronické aukce</t>
  </si>
  <si>
    <t>Elektronická aukce - plyn</t>
  </si>
  <si>
    <t>dotace na zabezpečení územně dopravní společnosti</t>
  </si>
  <si>
    <t>rezerva - RO</t>
  </si>
  <si>
    <t>Poplatek za provozovaný výherní hrací přístroj - odvod</t>
  </si>
  <si>
    <t>Ostatní sociální péče a pomoc mládeži</t>
  </si>
  <si>
    <t>Technické služby - příspěvek na provozní činnost</t>
  </si>
  <si>
    <t>mimořádné pohřby</t>
  </si>
  <si>
    <t>veřejná finanční podpora</t>
  </si>
  <si>
    <t>Uhrazené úroky z přijatého úvěru</t>
  </si>
  <si>
    <t>Daň z příjmu fyzických osob ze závislé činnosti a funk.požitků</t>
  </si>
  <si>
    <t>Dotace na projekt Optimalizace řízení MÚ Příbor</t>
  </si>
  <si>
    <t>ostatní finanční operace - platba DPH na FÚ</t>
  </si>
  <si>
    <t>ostatní finanční operace - platba daně z příjmů právnických osob za obce</t>
  </si>
  <si>
    <t>náhrady mezd v době nemoci</t>
  </si>
  <si>
    <t xml:space="preserve">Příjmy z nájmu obecních bytů a nebytových prostor </t>
  </si>
  <si>
    <t xml:space="preserve">Městská knihovna - příjem ze zápisného, pokut </t>
  </si>
  <si>
    <t>Záležitosti sdělovacích prostředků</t>
  </si>
  <si>
    <t>Ostatní služby a činnosti v oblasti soc. prevence</t>
  </si>
  <si>
    <t>úhrada výdajů souvisejících s výkonem opatrovnictví</t>
  </si>
  <si>
    <t>Neinvestiční přijaté transfery ze státního rozpočtu v rámci souhrnného dotačního vztahu</t>
  </si>
  <si>
    <t>kulturní akce včetně služeb</t>
  </si>
  <si>
    <t>školení</t>
  </si>
  <si>
    <t>Platby daní a poplatků státnímu rozpočtu</t>
  </si>
  <si>
    <t>příspěvek na provoz Pečovatelské služby</t>
  </si>
  <si>
    <t>Nebytové hospodářství</t>
  </si>
  <si>
    <t>správa budov</t>
  </si>
  <si>
    <t>povinné pojistné na úrazové pojištění</t>
  </si>
  <si>
    <t>označování ulic a veřejného prostranství názvy</t>
  </si>
  <si>
    <t>lávka přes obchvat - žádost o dotaci</t>
  </si>
  <si>
    <t>nájmy pozemků placené městem</t>
  </si>
  <si>
    <t>webové stránky města vč.poplatku za doménovou kouli</t>
  </si>
  <si>
    <t>infokanál</t>
  </si>
  <si>
    <t>pohoštění a věcné dary</t>
  </si>
  <si>
    <t>Činnost místní správy - OISM</t>
  </si>
  <si>
    <t>Činnost místní správy - tajemník MÚ</t>
  </si>
  <si>
    <t>loutkové divadlo - plyn</t>
  </si>
  <si>
    <t>poskytnutí  finančního daru ZO Českého svazu ochránců přírody Bartošovice</t>
  </si>
  <si>
    <t>Činnost místní správy - Kancelář vedení města</t>
  </si>
  <si>
    <t>Příjem z věcných břemen</t>
  </si>
  <si>
    <t>příprava rekultivace skládky Skotnice</t>
  </si>
  <si>
    <t>dárkové poukázky pro výherce webových fotosoutěží</t>
  </si>
  <si>
    <t>měření znečištění vod v souvislosti s kanalizací Prchalov</t>
  </si>
  <si>
    <t>Zachování a obnova kult.památek - OISM</t>
  </si>
  <si>
    <t>budova Piaristického kláštera</t>
  </si>
  <si>
    <t>drobný kamerový systém</t>
  </si>
  <si>
    <t>škody způsobené kořeny stromů</t>
  </si>
  <si>
    <t>* splátky úroků - úvěr z roku 2011</t>
  </si>
  <si>
    <t>Hlášení - městský rozhlas</t>
  </si>
  <si>
    <t>propagace, prezentace, inzerce, tisk letáků, spolupráce - Lašská brána</t>
  </si>
  <si>
    <t>opravy místních komunikací (+svislé a vodorovné dopravní značení)</t>
  </si>
  <si>
    <t>program regenerace MPR - prostředky města k případné dotaci</t>
  </si>
  <si>
    <t>zpracování koncepce zásobování města teplem</t>
  </si>
  <si>
    <t>mzdy včetně odvodů</t>
  </si>
  <si>
    <t>Příjmy z prodeje podílových listů</t>
  </si>
  <si>
    <t>Dotace na vybudování hřiště na ZŠ Jičínská</t>
  </si>
  <si>
    <t>Dotace na vybudování varovného systému</t>
  </si>
  <si>
    <t>KD Příbor - žádost o dotaci na zateplení a výměnu oken</t>
  </si>
  <si>
    <t>zahrady PK - žádost o dotaci</t>
  </si>
  <si>
    <t>Středisko volného času Luna - příspěvek na provozní činnost</t>
  </si>
  <si>
    <t xml:space="preserve">Využití volného času dětí a mládeže </t>
  </si>
  <si>
    <t>schválené příjmy - ZM 19.12.2013</t>
  </si>
  <si>
    <t>Příjmová část rozpočtu města Příbora na rok 2014</t>
  </si>
  <si>
    <t>Výdajová část rozpočtu města Příbora na rok 2014</t>
  </si>
  <si>
    <t>schválené výdaje - ZM 19.12.2013</t>
  </si>
  <si>
    <t>Třídy 8 - financování v rozpočtu města Příbora na rok 2014</t>
  </si>
  <si>
    <t>schválené financování - ZM 19.12.2013</t>
  </si>
  <si>
    <t>osvěta k nakládání s odpady</t>
  </si>
  <si>
    <t>Sběr a svoz odpadů - přijaté nekap.příspěvky (za třídění odpadu)</t>
  </si>
  <si>
    <t>stavební úpravy obřadní síně</t>
  </si>
  <si>
    <t>činnost dětského zastupitelstva</t>
  </si>
  <si>
    <t>VFP</t>
  </si>
  <si>
    <t>Příjmy z pronájmu na Hájově</t>
  </si>
  <si>
    <t>Příjmy z poskytování služeb - výběr vstupného na Hájově</t>
  </si>
  <si>
    <t>4.</t>
  </si>
  <si>
    <t>Kapitálové příjmy:</t>
  </si>
  <si>
    <t xml:space="preserve">                                                                                                                             </t>
  </si>
  <si>
    <t>Par.</t>
  </si>
  <si>
    <t>Celospolečenské funkce lesů</t>
  </si>
  <si>
    <t>Silnice</t>
  </si>
  <si>
    <t>Záležitosti pozemních komunikací</t>
  </si>
  <si>
    <t>Provoz veřejné silniční dopravy</t>
  </si>
  <si>
    <t>Kanalizace</t>
  </si>
  <si>
    <t>Úpravy drobných vodních toků</t>
  </si>
  <si>
    <t>Mateřské školy</t>
  </si>
  <si>
    <t xml:space="preserve">Základní školy </t>
  </si>
  <si>
    <t>Školní jídelny</t>
  </si>
  <si>
    <t>Městská televize a městský rozhlas</t>
  </si>
  <si>
    <t>Měsíčník</t>
  </si>
  <si>
    <t>Sbor pro občanské záležitosti</t>
  </si>
  <si>
    <t>Zájmová činnost</t>
  </si>
  <si>
    <t>Veřejné osvětlení</t>
  </si>
  <si>
    <t>Pohřebnictví</t>
  </si>
  <si>
    <t>Neinvestiční dotace na zabezpečení akceschopnosti JSDH</t>
  </si>
  <si>
    <t>Výstavba a údržba inž.sítí</t>
  </si>
  <si>
    <t>Územní plánování + projekční práce</t>
  </si>
  <si>
    <t>Komunální služby,územní rozvoj</t>
  </si>
  <si>
    <t>Sběr a svoz komunálních odpadů</t>
  </si>
  <si>
    <t>zástavba lokality za školou Npor. Loma - dokumentace pro územní rozhodnutí</t>
  </si>
  <si>
    <t>městský mobiliář</t>
  </si>
  <si>
    <t>OV Hájov - zhotovení obslužné rampy</t>
  </si>
  <si>
    <t>zhotovení uměleckého díla - příborská rodák , akademický sochař F. Juráň</t>
  </si>
  <si>
    <t>Odvod z výtěžku z provozování VHP</t>
  </si>
  <si>
    <t>Daň z příjmu fyzických osob z kapitálových výnosů</t>
  </si>
  <si>
    <t>Správní poplatky (stavební úřad, matrika, životní prostředí)</t>
  </si>
  <si>
    <t>Místní poplatek ze psů</t>
  </si>
  <si>
    <t>Místní poplatek ze užívání veř.prostr.</t>
  </si>
  <si>
    <t>Poplatek za likvidaci komunálního odpadu</t>
  </si>
  <si>
    <t>Příjmy z prodeje dřeva z městských lesů</t>
  </si>
  <si>
    <t>Cestovní ruch, turismus (prodej pohlednic, map a letáků)</t>
  </si>
  <si>
    <t>Záležitosti kultury - příjmy u kult.akcí</t>
  </si>
  <si>
    <t>Úroky z finančních prostředků v bance</t>
  </si>
  <si>
    <t>Příjmy z prodeje ostatních nemovitostí a jejich částí</t>
  </si>
  <si>
    <t xml:space="preserve">příspěvky(granty) </t>
  </si>
  <si>
    <t>MŠ Pionýrů - příspěvek na provozní činnost</t>
  </si>
  <si>
    <t>ZŠ Jičínská - příspěvek na provozní činnost</t>
  </si>
  <si>
    <t>komunitní plánování sociálních služeb ve městě</t>
  </si>
  <si>
    <t>Položka</t>
  </si>
  <si>
    <t>Text</t>
  </si>
  <si>
    <t>1.</t>
  </si>
  <si>
    <t>Daňové příjmy:</t>
  </si>
  <si>
    <t>Daň z příjmu právnických osob</t>
  </si>
  <si>
    <t>Daň z nemovitostí</t>
  </si>
  <si>
    <t>Daň z přidané hodnoty</t>
  </si>
  <si>
    <t>2.</t>
  </si>
  <si>
    <t>Přijaté dotace:</t>
  </si>
  <si>
    <t>3.</t>
  </si>
  <si>
    <t>Nedaňové příjmy:</t>
  </si>
  <si>
    <t>Cestovní ruch, turismus</t>
  </si>
  <si>
    <t>Městská knihovna</t>
  </si>
  <si>
    <t>Záležitosti kultury</t>
  </si>
  <si>
    <t>územní studie</t>
  </si>
  <si>
    <t>Změna stavu krátkodobých prostředků na bankovních účtech</t>
  </si>
  <si>
    <t>péče o vzhled obcí a veřejnou zeleň</t>
  </si>
  <si>
    <t>Příjmy z prodeje pozemků</t>
  </si>
  <si>
    <t>OV Prchalov</t>
  </si>
  <si>
    <t>OV Hájov, OV Prchalov</t>
  </si>
  <si>
    <t>OV Hájov, KD</t>
  </si>
  <si>
    <t>mzdový fond</t>
  </si>
  <si>
    <t>odvody na soc. a zdrav. pojištění</t>
  </si>
  <si>
    <t>provoz rodného domku, propagační materiál, galerie na radnici</t>
  </si>
  <si>
    <t>opravy a údržba bytového fondu a neb. prostor, další služby, odměna komisionáři</t>
  </si>
  <si>
    <t>Příjmy z pronájmu ostatních nemovitostí a jejich částí - krátkodob pronájem v PK</t>
  </si>
  <si>
    <t>Příjmy z pronájmu pozemků</t>
  </si>
  <si>
    <t>Bytové hospodářství</t>
  </si>
  <si>
    <t>ŠJ Komenského - příspěvek na provozní činnost</t>
  </si>
  <si>
    <t>odvod za dočasné vynětí ze zeměd.půdního fondu - skládka Skotnice</t>
  </si>
  <si>
    <t>příspěvky společenským org. na základě vyhlášených podmínek</t>
  </si>
  <si>
    <t>Příjmy z úhrad dobývacího prostoru a z vydobytých nerostů</t>
  </si>
  <si>
    <t>Daň z příjmu fyzických osob ze samostatné výdělečné činnosti</t>
  </si>
  <si>
    <t>Odvody za odnětí půdy ze zemědělského půdního fondu</t>
  </si>
  <si>
    <t>Místní poplatek za provozovaný výherní hrací přístroj</t>
  </si>
  <si>
    <t>Městské inf.centrum-občanský servis (kopírování, internet atd.)</t>
  </si>
  <si>
    <t xml:space="preserve">Klub vojenských důchodců+Klub důchodců Tatry Příbor </t>
  </si>
  <si>
    <t>obsluha mlýnského náhonu</t>
  </si>
  <si>
    <t xml:space="preserve">kontejnery na zeleň </t>
  </si>
  <si>
    <t>Pojištění funkčně nespecifikované - souhrnné pojištění</t>
  </si>
  <si>
    <t>výdaje spojené s pořízením znal.posudků a PD (SÚ)</t>
  </si>
  <si>
    <t>poplatky související s majetkem města (OFK)</t>
  </si>
  <si>
    <t>poplatky souv. s nakládáním a prodejem majetku(OISM)</t>
  </si>
  <si>
    <t>poplatky související s prodejem majetku(ORM)</t>
  </si>
  <si>
    <t>Ostatní příjmy z vlastní činnosti - mzdy</t>
  </si>
  <si>
    <t>* splátky úroků - úvěr z roku 2008</t>
  </si>
  <si>
    <t>* splátky úroků - úvěr z roku 2010</t>
  </si>
  <si>
    <t>likvidace vod z kompostárny</t>
  </si>
  <si>
    <t>.</t>
  </si>
  <si>
    <t>opravy kanalizací všeobecně</t>
  </si>
  <si>
    <t>koupaliště - provozní náklady</t>
  </si>
  <si>
    <t>poplatek za provozování kanalizacce na ul. Hukvaldská a Myslbekova</t>
  </si>
  <si>
    <t>příspěvky z rozpočtu města na MPR</t>
  </si>
  <si>
    <t>Odvod z investičního fondu Technických služeb</t>
  </si>
  <si>
    <t>kontrolní číslo</t>
  </si>
  <si>
    <t xml:space="preserve">nové webové stránky </t>
  </si>
  <si>
    <t>srážková voda na parkovišti (před DPS)</t>
  </si>
  <si>
    <t>ZŠ Jičínská - žádost o dotaci na zateplení a výměnu oken</t>
  </si>
  <si>
    <t>KD Příbor - PD opravy</t>
  </si>
  <si>
    <t>Zachování a obnova kult. památek - ORM</t>
  </si>
  <si>
    <t>památník letců MIG 15 - doplnění nápisů úmrtí</t>
  </si>
  <si>
    <t>energie - radnice</t>
  </si>
  <si>
    <t>Odborné sociální poradenství</t>
  </si>
  <si>
    <t>příspěvky organizacím (v návaznosti na příjmy z loterií)</t>
  </si>
  <si>
    <t>Dlohodobě půjčené finanční prostředky</t>
  </si>
  <si>
    <t>v tis. Kč</t>
  </si>
  <si>
    <t>monitoring - rekultivace území skládky na Točně</t>
  </si>
  <si>
    <t>programové vybavení do 60 tis.Kč</t>
  </si>
  <si>
    <t>programové vybavení nad 60 tis.Kč</t>
  </si>
  <si>
    <t>ostatní (cestovné, příspěvek SMOCR atd.)</t>
  </si>
  <si>
    <t>materiál (ochranné pomůcky, materiál kancelářský a čistící, drobný majetek do 40 tis. Kč,knihy, časopisy atd.)</t>
  </si>
  <si>
    <t>účelové vybavení úřadu (zrekonstruované kanceláře)</t>
  </si>
  <si>
    <t>pohonné hmoty</t>
  </si>
  <si>
    <t>služby (poštovné, poplatky, nájemné, aktualizace programů atd.)</t>
  </si>
  <si>
    <t>programové vybavení do 60 tis.Kč - spoluúčast města k případné dotaci</t>
  </si>
  <si>
    <t>opravy a údržba (uvnitř budovy, opravy aut, opravy nábytku - renovace)</t>
  </si>
  <si>
    <t>revize budovy radnice</t>
  </si>
  <si>
    <t>opravy a údržba budovy radnice (vnější - střecha, fasáda atd.)</t>
  </si>
  <si>
    <t>KD Prchalov (přístavba) - změna projektové dokumentace</t>
  </si>
  <si>
    <t>Finanční vypořádání z roku předcházejícího (vratky účelových dotací)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</si>
</sst>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#.##0.00,&quot;Kč&quot;"/>
    <numFmt numFmtId="167" formatCode="\+\,#,##0.00"/>
    <numFmt numFmtId="168" formatCode="0,00#,##0.00"/>
    <numFmt numFmtId="169" formatCode="##,###,##0.00"/>
    <numFmt numFmtId="170" formatCode="000,000.00"/>
    <numFmt numFmtId="171" formatCode="#,##0.00_ ;\-#,##0.0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_K_č"/>
    <numFmt numFmtId="176" formatCode="#,##0\ &quot;Kč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 CE"/>
      <family val="0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color indexed="14"/>
      <name val="Times New Roman"/>
      <family val="1"/>
    </font>
    <font>
      <sz val="12"/>
      <name val="Times New Roman"/>
      <family val="1"/>
    </font>
    <font>
      <b/>
      <sz val="10"/>
      <color indexed="18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trike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22" fillId="16" borderId="1" applyNumberFormat="0" applyAlignment="0" applyProtection="0"/>
    <xf numFmtId="0" fontId="11" fillId="0" borderId="2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7" borderId="6" applyNumberFormat="0" applyAlignment="0" applyProtection="0"/>
    <xf numFmtId="0" fontId="12" fillId="15" borderId="0" applyNumberFormat="0" applyBorder="0" applyAlignment="0" applyProtection="0"/>
    <xf numFmtId="0" fontId="21" fillId="7" borderId="1" applyNumberFormat="0" applyAlignment="0" applyProtection="0"/>
    <xf numFmtId="0" fontId="13" fillId="17" borderId="6" applyNumberFormat="0" applyAlignment="0" applyProtection="0"/>
    <xf numFmtId="0" fontId="19" fillId="0" borderId="7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0" fillId="4" borderId="8" applyNumberFormat="0" applyFont="0" applyAlignment="0" applyProtection="0"/>
    <xf numFmtId="0" fontId="23" fillId="16" borderId="9" applyNumberForma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21" fillId="7" borderId="1" applyNumberFormat="0" applyAlignment="0" applyProtection="0"/>
    <xf numFmtId="0" fontId="22" fillId="16" borderId="1" applyNumberFormat="0" applyAlignment="0" applyProtection="0"/>
    <xf numFmtId="0" fontId="23" fillId="16" borderId="9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30" fillId="16" borderId="10" xfId="0" applyNumberFormat="1" applyFont="1" applyFill="1" applyBorder="1" applyAlignment="1">
      <alignment wrapText="1"/>
    </xf>
    <xf numFmtId="4" fontId="30" fillId="0" borderId="0" xfId="0" applyNumberFormat="1" applyFont="1" applyBorder="1" applyAlignment="1">
      <alignment/>
    </xf>
    <xf numFmtId="0" fontId="30" fillId="0" borderId="10" xfId="0" applyFont="1" applyBorder="1" applyAlignment="1">
      <alignment wrapText="1"/>
    </xf>
    <xf numFmtId="0" fontId="34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4" fontId="30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4" fontId="37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wrapText="1"/>
    </xf>
    <xf numFmtId="0" fontId="38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Fill="1" applyBorder="1" applyAlignment="1">
      <alignment/>
    </xf>
    <xf numFmtId="0" fontId="35" fillId="7" borderId="10" xfId="0" applyNumberFormat="1" applyFont="1" applyFill="1" applyBorder="1" applyAlignment="1">
      <alignment/>
    </xf>
    <xf numFmtId="4" fontId="35" fillId="7" borderId="10" xfId="0" applyNumberFormat="1" applyFont="1" applyFill="1" applyBorder="1" applyAlignment="1">
      <alignment/>
    </xf>
    <xf numFmtId="0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0" fontId="35" fillId="16" borderId="10" xfId="0" applyNumberFormat="1" applyFont="1" applyFill="1" applyBorder="1" applyAlignment="1">
      <alignment/>
    </xf>
    <xf numFmtId="0" fontId="30" fillId="16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0" fontId="30" fillId="16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4" fontId="30" fillId="0" borderId="0" xfId="0" applyNumberFormat="1" applyFont="1" applyFill="1" applyBorder="1" applyAlignment="1">
      <alignment/>
    </xf>
    <xf numFmtId="0" fontId="35" fillId="16" borderId="10" xfId="0" applyFont="1" applyFill="1" applyBorder="1" applyAlignment="1">
      <alignment/>
    </xf>
    <xf numFmtId="4" fontId="30" fillId="16" borderId="10" xfId="0" applyNumberFormat="1" applyFont="1" applyFill="1" applyBorder="1" applyAlignment="1">
      <alignment/>
    </xf>
    <xf numFmtId="0" fontId="35" fillId="16" borderId="0" xfId="0" applyNumberFormat="1" applyFont="1" applyFill="1" applyBorder="1" applyAlignment="1">
      <alignment/>
    </xf>
    <xf numFmtId="4" fontId="35" fillId="0" borderId="0" xfId="0" applyNumberFormat="1" applyFont="1" applyAlignment="1">
      <alignment/>
    </xf>
    <xf numFmtId="4" fontId="30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  <xf numFmtId="2" fontId="30" fillId="0" borderId="10" xfId="0" applyNumberFormat="1" applyFont="1" applyBorder="1" applyAlignment="1">
      <alignment wrapText="1"/>
    </xf>
    <xf numFmtId="0" fontId="30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0" fillId="0" borderId="0" xfId="0" applyNumberFormat="1" applyFont="1" applyBorder="1" applyAlignment="1">
      <alignment/>
    </xf>
    <xf numFmtId="0" fontId="35" fillId="0" borderId="10" xfId="0" applyNumberFormat="1" applyFont="1" applyBorder="1" applyAlignment="1">
      <alignment/>
    </xf>
    <xf numFmtId="0" fontId="35" fillId="16" borderId="10" xfId="0" applyNumberFormat="1" applyFont="1" applyFill="1" applyBorder="1" applyAlignment="1">
      <alignment horizontal="right" vertical="center" wrapText="1"/>
    </xf>
    <xf numFmtId="2" fontId="30" fillId="16" borderId="10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Border="1" applyAlignment="1">
      <alignment/>
    </xf>
    <xf numFmtId="0" fontId="29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wrapText="1"/>
    </xf>
    <xf numFmtId="0" fontId="30" fillId="16" borderId="10" xfId="0" applyFont="1" applyFill="1" applyBorder="1" applyAlignment="1">
      <alignment wrapText="1"/>
    </xf>
    <xf numFmtId="0" fontId="30" fillId="16" borderId="10" xfId="0" applyFont="1" applyFill="1" applyBorder="1" applyAlignment="1">
      <alignment wrapText="1"/>
    </xf>
    <xf numFmtId="0" fontId="30" fillId="16" borderId="0" xfId="0" applyFont="1" applyFill="1" applyBorder="1" applyAlignment="1">
      <alignment wrapText="1"/>
    </xf>
    <xf numFmtId="4" fontId="30" fillId="16" borderId="10" xfId="0" applyNumberFormat="1" applyFont="1" applyFill="1" applyBorder="1" applyAlignment="1">
      <alignment wrapText="1"/>
    </xf>
    <xf numFmtId="0" fontId="30" fillId="0" borderId="0" xfId="0" applyFont="1" applyBorder="1" applyAlignment="1">
      <alignment wrapText="1"/>
    </xf>
    <xf numFmtId="4" fontId="30" fillId="16" borderId="10" xfId="0" applyNumberFormat="1" applyFont="1" applyFill="1" applyBorder="1" applyAlignment="1">
      <alignment wrapText="1"/>
    </xf>
    <xf numFmtId="4" fontId="30" fillId="16" borderId="0" xfId="0" applyNumberFormat="1" applyFont="1" applyFill="1" applyBorder="1" applyAlignment="1">
      <alignment wrapText="1"/>
    </xf>
    <xf numFmtId="0" fontId="30" fillId="16" borderId="10" xfId="0" applyFont="1" applyFill="1" applyBorder="1" applyAlignment="1">
      <alignment horizontal="left" wrapText="1"/>
    </xf>
    <xf numFmtId="0" fontId="30" fillId="16" borderId="0" xfId="0" applyFont="1" applyFill="1" applyBorder="1" applyAlignment="1">
      <alignment wrapText="1"/>
    </xf>
    <xf numFmtId="4" fontId="35" fillId="16" borderId="0" xfId="0" applyNumberFormat="1" applyFont="1" applyFill="1" applyBorder="1" applyAlignment="1">
      <alignment wrapText="1"/>
    </xf>
    <xf numFmtId="0" fontId="35" fillId="0" borderId="0" xfId="0" applyFont="1" applyBorder="1" applyAlignment="1">
      <alignment wrapText="1"/>
    </xf>
    <xf numFmtId="4" fontId="30" fillId="0" borderId="10" xfId="0" applyNumberFormat="1" applyFont="1" applyBorder="1" applyAlignment="1">
      <alignment wrapText="1"/>
    </xf>
    <xf numFmtId="4" fontId="35" fillId="0" borderId="0" xfId="0" applyNumberFormat="1" applyFont="1" applyFill="1" applyBorder="1" applyAlignment="1">
      <alignment wrapText="1"/>
    </xf>
    <xf numFmtId="4" fontId="30" fillId="0" borderId="0" xfId="0" applyNumberFormat="1" applyFont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5" fillId="0" borderId="0" xfId="0" applyNumberFormat="1" applyFont="1" applyAlignment="1">
      <alignment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27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0" fontId="35" fillId="18" borderId="10" xfId="0" applyFont="1" applyFill="1" applyBorder="1" applyAlignment="1">
      <alignment horizontal="right" vertical="center"/>
    </xf>
    <xf numFmtId="0" fontId="35" fillId="18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5" fillId="7" borderId="10" xfId="0" applyFont="1" applyFill="1" applyBorder="1" applyAlignment="1">
      <alignment horizontal="center"/>
    </xf>
    <xf numFmtId="0" fontId="30" fillId="7" borderId="10" xfId="0" applyFont="1" applyFill="1" applyBorder="1" applyAlignment="1">
      <alignment/>
    </xf>
    <xf numFmtId="2" fontId="35" fillId="7" borderId="10" xfId="0" applyNumberFormat="1" applyFont="1" applyFill="1" applyBorder="1" applyAlignment="1">
      <alignment wrapText="1"/>
    </xf>
    <xf numFmtId="0" fontId="35" fillId="16" borderId="10" xfId="0" applyFont="1" applyFill="1" applyBorder="1" applyAlignment="1">
      <alignment horizontal="right"/>
    </xf>
    <xf numFmtId="0" fontId="30" fillId="16" borderId="10" xfId="0" applyFont="1" applyFill="1" applyBorder="1" applyAlignment="1">
      <alignment/>
    </xf>
    <xf numFmtId="0" fontId="30" fillId="16" borderId="10" xfId="0" applyFont="1" applyFill="1" applyBorder="1" applyAlignment="1">
      <alignment horizontal="right"/>
    </xf>
    <xf numFmtId="0" fontId="35" fillId="16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42" fillId="0" borderId="0" xfId="0" applyFont="1" applyAlignment="1">
      <alignment wrapText="1"/>
    </xf>
    <xf numFmtId="0" fontId="30" fillId="0" borderId="10" xfId="0" applyFont="1" applyBorder="1" applyAlignment="1">
      <alignment/>
    </xf>
    <xf numFmtId="4" fontId="30" fillId="0" borderId="10" xfId="0" applyNumberFormat="1" applyFont="1" applyBorder="1" applyAlignment="1">
      <alignment/>
    </xf>
    <xf numFmtId="0" fontId="30" fillId="18" borderId="12" xfId="0" applyFont="1" applyFill="1" applyBorder="1" applyAlignment="1">
      <alignment/>
    </xf>
    <xf numFmtId="0" fontId="35" fillId="0" borderId="10" xfId="0" applyFont="1" applyFill="1" applyBorder="1" applyAlignment="1">
      <alignment wrapText="1"/>
    </xf>
    <xf numFmtId="0" fontId="30" fillId="7" borderId="13" xfId="0" applyFont="1" applyFill="1" applyBorder="1" applyAlignment="1">
      <alignment/>
    </xf>
    <xf numFmtId="0" fontId="35" fillId="0" borderId="14" xfId="0" applyFont="1" applyBorder="1" applyAlignment="1">
      <alignment horizontal="right"/>
    </xf>
    <xf numFmtId="0" fontId="30" fillId="0" borderId="14" xfId="0" applyFont="1" applyBorder="1" applyAlignment="1">
      <alignment/>
    </xf>
    <xf numFmtId="2" fontId="30" fillId="0" borderId="14" xfId="0" applyNumberFormat="1" applyFont="1" applyBorder="1" applyAlignment="1">
      <alignment horizontal="left" wrapText="1"/>
    </xf>
    <xf numFmtId="4" fontId="30" fillId="0" borderId="14" xfId="0" applyNumberFormat="1" applyFont="1" applyFill="1" applyBorder="1" applyAlignment="1">
      <alignment/>
    </xf>
    <xf numFmtId="0" fontId="35" fillId="16" borderId="15" xfId="0" applyFont="1" applyFill="1" applyBorder="1" applyAlignment="1">
      <alignment horizontal="right"/>
    </xf>
    <xf numFmtId="0" fontId="35" fillId="16" borderId="15" xfId="0" applyFont="1" applyFill="1" applyBorder="1" applyAlignment="1">
      <alignment/>
    </xf>
    <xf numFmtId="0" fontId="30" fillId="16" borderId="15" xfId="0" applyFont="1" applyFill="1" applyBorder="1" applyAlignment="1">
      <alignment horizontal="right"/>
    </xf>
    <xf numFmtId="2" fontId="30" fillId="16" borderId="15" xfId="0" applyNumberFormat="1" applyFont="1" applyFill="1" applyBorder="1" applyAlignment="1">
      <alignment wrapText="1"/>
    </xf>
    <xf numFmtId="4" fontId="30" fillId="0" borderId="15" xfId="0" applyNumberFormat="1" applyFont="1" applyFill="1" applyBorder="1" applyAlignment="1">
      <alignment/>
    </xf>
    <xf numFmtId="0" fontId="35" fillId="7" borderId="16" xfId="0" applyFont="1" applyFill="1" applyBorder="1" applyAlignment="1">
      <alignment horizontal="center"/>
    </xf>
    <xf numFmtId="0" fontId="30" fillId="7" borderId="17" xfId="0" applyFont="1" applyFill="1" applyBorder="1" applyAlignment="1">
      <alignment/>
    </xf>
    <xf numFmtId="2" fontId="35" fillId="7" borderId="17" xfId="0" applyNumberFormat="1" applyFont="1" applyFill="1" applyBorder="1" applyAlignment="1">
      <alignment wrapText="1"/>
    </xf>
    <xf numFmtId="0" fontId="30" fillId="16" borderId="14" xfId="0" applyFont="1" applyFill="1" applyBorder="1" applyAlignment="1">
      <alignment horizontal="right"/>
    </xf>
    <xf numFmtId="2" fontId="30" fillId="16" borderId="14" xfId="0" applyNumberFormat="1" applyFont="1" applyFill="1" applyBorder="1" applyAlignment="1">
      <alignment wrapText="1"/>
    </xf>
    <xf numFmtId="0" fontId="30" fillId="16" borderId="15" xfId="0" applyFont="1" applyFill="1" applyBorder="1" applyAlignment="1">
      <alignment/>
    </xf>
    <xf numFmtId="0" fontId="30" fillId="16" borderId="14" xfId="0" applyFont="1" applyFill="1" applyBorder="1" applyAlignment="1">
      <alignment/>
    </xf>
    <xf numFmtId="0" fontId="41" fillId="0" borderId="15" xfId="0" applyFont="1" applyFill="1" applyBorder="1" applyAlignment="1">
      <alignment horizontal="center"/>
    </xf>
    <xf numFmtId="0" fontId="30" fillId="0" borderId="15" xfId="0" applyFont="1" applyBorder="1" applyAlignment="1">
      <alignment/>
    </xf>
    <xf numFmtId="2" fontId="30" fillId="0" borderId="15" xfId="0" applyNumberFormat="1" applyFont="1" applyBorder="1" applyAlignment="1">
      <alignment wrapText="1"/>
    </xf>
    <xf numFmtId="4" fontId="30" fillId="0" borderId="15" xfId="0" applyNumberFormat="1" applyFont="1" applyBorder="1" applyAlignment="1">
      <alignment/>
    </xf>
    <xf numFmtId="4" fontId="30" fillId="7" borderId="13" xfId="0" applyNumberFormat="1" applyFont="1" applyFill="1" applyBorder="1" applyAlignment="1">
      <alignment/>
    </xf>
    <xf numFmtId="4" fontId="30" fillId="0" borderId="14" xfId="0" applyNumberFormat="1" applyFont="1" applyBorder="1" applyAlignment="1">
      <alignment/>
    </xf>
    <xf numFmtId="4" fontId="35" fillId="18" borderId="18" xfId="0" applyNumberFormat="1" applyFont="1" applyFill="1" applyBorder="1" applyAlignment="1">
      <alignment horizontal="right"/>
    </xf>
    <xf numFmtId="0" fontId="35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35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0" fillId="16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6" fillId="18" borderId="10" xfId="0" applyNumberFormat="1" applyFont="1" applyFill="1" applyBorder="1" applyAlignment="1">
      <alignment/>
    </xf>
    <xf numFmtId="0" fontId="25" fillId="18" borderId="10" xfId="0" applyFont="1" applyFill="1" applyBorder="1" applyAlignment="1">
      <alignment wrapText="1"/>
    </xf>
    <xf numFmtId="4" fontId="35" fillId="18" borderId="10" xfId="0" applyNumberFormat="1" applyFont="1" applyFill="1" applyBorder="1" applyAlignment="1">
      <alignment horizontal="right"/>
    </xf>
    <xf numFmtId="0" fontId="30" fillId="18" borderId="10" xfId="0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2" fontId="35" fillId="18" borderId="10" xfId="0" applyNumberFormat="1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/>
    </xf>
    <xf numFmtId="0" fontId="30" fillId="0" borderId="10" xfId="0" applyNumberFormat="1" applyFont="1" applyFill="1" applyBorder="1" applyAlignment="1">
      <alignment wrapText="1"/>
    </xf>
    <xf numFmtId="0" fontId="35" fillId="0" borderId="1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18" borderId="19" xfId="0" applyFont="1" applyFill="1" applyBorder="1" applyAlignment="1">
      <alignment/>
    </xf>
    <xf numFmtId="0" fontId="26" fillId="18" borderId="16" xfId="0" applyFont="1" applyFill="1" applyBorder="1" applyAlignment="1">
      <alignment/>
    </xf>
    <xf numFmtId="0" fontId="35" fillId="18" borderId="17" xfId="0" applyFont="1" applyFill="1" applyBorder="1" applyAlignment="1">
      <alignment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Poznámka" xfId="85"/>
    <cellStyle name="Percent" xfId="86"/>
    <cellStyle name="Propojená buňka" xfId="87"/>
    <cellStyle name="Followed Hyperlink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>
      <selection activeCell="E5" sqref="E5"/>
    </sheetView>
  </sheetViews>
  <sheetFormatPr defaultColWidth="9.140625" defaultRowHeight="12.75"/>
  <cols>
    <col min="1" max="1" width="4.28125" style="0" customWidth="1"/>
    <col min="2" max="2" width="5.28125" style="0" customWidth="1"/>
    <col min="3" max="3" width="9.00390625" style="0" customWidth="1"/>
    <col min="4" max="4" width="48.00390625" style="0" customWidth="1"/>
    <col min="5" max="5" width="16.8515625" style="0" customWidth="1"/>
  </cols>
  <sheetData>
    <row r="1" spans="1:5" ht="18.75">
      <c r="A1" s="22" t="s">
        <v>116</v>
      </c>
      <c r="B1" s="9"/>
      <c r="C1" s="9"/>
      <c r="D1" s="10"/>
      <c r="E1" s="9"/>
    </row>
    <row r="2" spans="1:5" ht="18.75">
      <c r="A2" s="22"/>
      <c r="B2" s="9"/>
      <c r="C2" s="9"/>
      <c r="D2" s="10"/>
      <c r="E2" s="9"/>
    </row>
    <row r="3" spans="1:5" s="9" customFormat="1" ht="12.75">
      <c r="A3" s="91"/>
      <c r="B3" s="25"/>
      <c r="C3" s="25"/>
      <c r="D3" s="41"/>
      <c r="E3" s="143"/>
    </row>
    <row r="4" spans="1:5" s="9" customFormat="1" ht="12.75">
      <c r="A4" s="25"/>
      <c r="B4" s="25"/>
      <c r="C4" s="25"/>
      <c r="D4" s="25"/>
      <c r="E4" s="161" t="s">
        <v>236</v>
      </c>
    </row>
    <row r="5" spans="1:5" s="11" customFormat="1" ht="52.5" customHeight="1">
      <c r="A5" s="155"/>
      <c r="B5" s="156" t="s">
        <v>131</v>
      </c>
      <c r="C5" s="156" t="s">
        <v>171</v>
      </c>
      <c r="D5" s="157" t="s">
        <v>172</v>
      </c>
      <c r="E5" s="98" t="s">
        <v>115</v>
      </c>
    </row>
    <row r="6" spans="1:5" s="11" customFormat="1" ht="12.75">
      <c r="A6" s="101" t="s">
        <v>219</v>
      </c>
      <c r="B6" s="102"/>
      <c r="C6" s="102"/>
      <c r="D6" s="103"/>
      <c r="E6" s="104"/>
    </row>
    <row r="7" spans="1:5" s="30" customFormat="1" ht="15.75">
      <c r="A7" s="105" t="s">
        <v>173</v>
      </c>
      <c r="B7" s="106"/>
      <c r="C7" s="106"/>
      <c r="D7" s="107" t="s">
        <v>174</v>
      </c>
      <c r="E7" s="106"/>
    </row>
    <row r="8" spans="1:7" s="9" customFormat="1" ht="12.75">
      <c r="A8" s="108"/>
      <c r="B8" s="109"/>
      <c r="C8" s="110">
        <v>1111</v>
      </c>
      <c r="D8" s="19" t="s">
        <v>64</v>
      </c>
      <c r="E8" s="45">
        <v>16500</v>
      </c>
      <c r="G8" s="27"/>
    </row>
    <row r="9" spans="1:7" s="9" customFormat="1" ht="12.75">
      <c r="A9" s="108"/>
      <c r="B9" s="109"/>
      <c r="C9" s="110">
        <v>1112</v>
      </c>
      <c r="D9" s="19" t="s">
        <v>203</v>
      </c>
      <c r="E9" s="45">
        <v>1500</v>
      </c>
      <c r="G9" s="27"/>
    </row>
    <row r="10" spans="1:7" s="9" customFormat="1" ht="12.75">
      <c r="A10" s="26"/>
      <c r="B10" s="26"/>
      <c r="C10" s="26">
        <v>1113</v>
      </c>
      <c r="D10" s="56" t="s">
        <v>157</v>
      </c>
      <c r="E10" s="45">
        <v>1700</v>
      </c>
      <c r="G10" s="27"/>
    </row>
    <row r="11" spans="1:7" s="9" customFormat="1" ht="12.75">
      <c r="A11" s="108"/>
      <c r="B11" s="109"/>
      <c r="C11" s="110">
        <v>1121</v>
      </c>
      <c r="D11" s="19" t="s">
        <v>175</v>
      </c>
      <c r="E11" s="45">
        <v>16000</v>
      </c>
      <c r="G11" s="27"/>
    </row>
    <row r="12" spans="1:7" s="9" customFormat="1" ht="12.75">
      <c r="A12" s="108"/>
      <c r="B12" s="26"/>
      <c r="C12" s="26">
        <v>1511</v>
      </c>
      <c r="D12" s="56" t="s">
        <v>176</v>
      </c>
      <c r="E12" s="45">
        <v>3300</v>
      </c>
      <c r="G12" s="27"/>
    </row>
    <row r="13" spans="1:5" s="9" customFormat="1" ht="12.75">
      <c r="A13" s="108"/>
      <c r="B13" s="26"/>
      <c r="C13" s="26">
        <v>1211</v>
      </c>
      <c r="D13" s="56" t="s">
        <v>177</v>
      </c>
      <c r="E13" s="45">
        <v>35500</v>
      </c>
    </row>
    <row r="14" spans="1:5" s="9" customFormat="1" ht="12.75">
      <c r="A14" s="108"/>
      <c r="B14" s="26"/>
      <c r="C14" s="26">
        <v>1332</v>
      </c>
      <c r="D14" s="56" t="s">
        <v>37</v>
      </c>
      <c r="E14" s="45">
        <v>0</v>
      </c>
    </row>
    <row r="15" spans="1:5" s="9" customFormat="1" ht="12.75">
      <c r="A15" s="108"/>
      <c r="B15" s="26"/>
      <c r="C15" s="26">
        <v>1334</v>
      </c>
      <c r="D15" s="56" t="s">
        <v>204</v>
      </c>
      <c r="E15" s="45">
        <v>5</v>
      </c>
    </row>
    <row r="16" spans="1:5" s="9" customFormat="1" ht="12.75">
      <c r="A16" s="108"/>
      <c r="B16" s="109"/>
      <c r="C16" s="110">
        <v>1341</v>
      </c>
      <c r="D16" s="19" t="s">
        <v>159</v>
      </c>
      <c r="E16" s="45">
        <v>260</v>
      </c>
    </row>
    <row r="17" spans="1:5" s="9" customFormat="1" ht="12.75">
      <c r="A17" s="108"/>
      <c r="B17" s="109"/>
      <c r="C17" s="110">
        <v>1343</v>
      </c>
      <c r="D17" s="19" t="s">
        <v>160</v>
      </c>
      <c r="E17" s="45">
        <v>210</v>
      </c>
    </row>
    <row r="18" spans="1:5" s="9" customFormat="1" ht="12.75">
      <c r="A18" s="108"/>
      <c r="B18" s="109"/>
      <c r="C18" s="110">
        <v>1347</v>
      </c>
      <c r="D18" s="19" t="s">
        <v>205</v>
      </c>
      <c r="E18" s="45">
        <v>0</v>
      </c>
    </row>
    <row r="19" spans="1:5" s="9" customFormat="1" ht="12.75">
      <c r="A19" s="108"/>
      <c r="B19" s="109"/>
      <c r="C19" s="110">
        <v>1351</v>
      </c>
      <c r="D19" s="19" t="s">
        <v>156</v>
      </c>
      <c r="E19" s="45">
        <v>310</v>
      </c>
    </row>
    <row r="20" spans="1:5" s="9" customFormat="1" ht="12.75">
      <c r="A20" s="108"/>
      <c r="B20" s="109"/>
      <c r="C20" s="110">
        <v>1355</v>
      </c>
      <c r="D20" s="19" t="s">
        <v>58</v>
      </c>
      <c r="E20" s="45">
        <v>2600</v>
      </c>
    </row>
    <row r="21" spans="1:5" s="9" customFormat="1" ht="12.75">
      <c r="A21" s="108"/>
      <c r="B21" s="109"/>
      <c r="C21" s="110">
        <v>1340</v>
      </c>
      <c r="D21" s="62" t="s">
        <v>161</v>
      </c>
      <c r="E21" s="45">
        <v>4160</v>
      </c>
    </row>
    <row r="22" spans="1:5" s="9" customFormat="1" ht="12.75">
      <c r="A22" s="120"/>
      <c r="B22" s="121"/>
      <c r="C22" s="121">
        <v>1361</v>
      </c>
      <c r="D22" s="122" t="s">
        <v>158</v>
      </c>
      <c r="E22" s="123">
        <v>768</v>
      </c>
    </row>
    <row r="23" spans="1:5" s="30" customFormat="1" ht="15.75">
      <c r="A23" s="129" t="s">
        <v>178</v>
      </c>
      <c r="B23" s="130"/>
      <c r="C23" s="130"/>
      <c r="D23" s="131" t="s">
        <v>179</v>
      </c>
      <c r="E23" s="119"/>
    </row>
    <row r="24" spans="1:5" s="9" customFormat="1" ht="22.5">
      <c r="A24" s="124"/>
      <c r="B24" s="125"/>
      <c r="C24" s="126">
        <v>4112</v>
      </c>
      <c r="D24" s="127" t="s">
        <v>74</v>
      </c>
      <c r="E24" s="128">
        <v>6302</v>
      </c>
    </row>
    <row r="25" spans="1:5" s="9" customFormat="1" ht="12.75">
      <c r="A25" s="108"/>
      <c r="B25" s="111"/>
      <c r="C25" s="110">
        <v>4122</v>
      </c>
      <c r="D25" s="62" t="s">
        <v>147</v>
      </c>
      <c r="E25" s="45">
        <v>100</v>
      </c>
    </row>
    <row r="26" spans="1:5" s="9" customFormat="1" ht="12.75">
      <c r="A26" s="108"/>
      <c r="B26" s="111"/>
      <c r="C26" s="110">
        <v>4116</v>
      </c>
      <c r="D26" s="62" t="s">
        <v>65</v>
      </c>
      <c r="E26" s="45">
        <v>988</v>
      </c>
    </row>
    <row r="27" spans="1:5" s="9" customFormat="1" ht="12.75">
      <c r="A27" s="108"/>
      <c r="B27" s="111"/>
      <c r="C27" s="110"/>
      <c r="D27" s="62" t="s">
        <v>109</v>
      </c>
      <c r="E27" s="45">
        <v>3160</v>
      </c>
    </row>
    <row r="28" spans="1:5" s="9" customFormat="1" ht="12.75">
      <c r="A28" s="108"/>
      <c r="B28" s="111"/>
      <c r="C28" s="110"/>
      <c r="D28" s="62" t="s">
        <v>110</v>
      </c>
      <c r="E28" s="45">
        <v>143</v>
      </c>
    </row>
    <row r="29" spans="1:5" s="30" customFormat="1" ht="15.75">
      <c r="A29" s="129" t="s">
        <v>180</v>
      </c>
      <c r="B29" s="130"/>
      <c r="C29" s="130"/>
      <c r="D29" s="131" t="s">
        <v>181</v>
      </c>
      <c r="E29" s="119"/>
    </row>
    <row r="30" spans="1:5" s="9" customFormat="1" ht="12.75">
      <c r="A30" s="124"/>
      <c r="B30" s="134">
        <v>1037</v>
      </c>
      <c r="C30" s="126">
        <v>2111</v>
      </c>
      <c r="D30" s="127" t="s">
        <v>162</v>
      </c>
      <c r="E30" s="128">
        <v>1863</v>
      </c>
    </row>
    <row r="31" spans="1:5" s="9" customFormat="1" ht="12.75">
      <c r="A31" s="108"/>
      <c r="B31" s="109">
        <v>2119</v>
      </c>
      <c r="C31" s="110">
        <v>2343</v>
      </c>
      <c r="D31" s="19" t="s">
        <v>202</v>
      </c>
      <c r="E31" s="45">
        <v>665</v>
      </c>
    </row>
    <row r="32" spans="1:5" s="9" customFormat="1" ht="12.75">
      <c r="A32" s="108"/>
      <c r="B32" s="109">
        <v>2143</v>
      </c>
      <c r="C32" s="110">
        <v>2112</v>
      </c>
      <c r="D32" s="19" t="s">
        <v>163</v>
      </c>
      <c r="E32" s="45">
        <v>80</v>
      </c>
    </row>
    <row r="33" spans="1:5" s="9" customFormat="1" ht="12.75">
      <c r="A33" s="108"/>
      <c r="B33" s="109">
        <v>3314</v>
      </c>
      <c r="C33" s="110">
        <v>2111.2112</v>
      </c>
      <c r="D33" s="19" t="s">
        <v>70</v>
      </c>
      <c r="E33" s="45">
        <v>170</v>
      </c>
    </row>
    <row r="34" spans="1:5" s="9" customFormat="1" ht="12.75">
      <c r="A34" s="108"/>
      <c r="B34" s="109">
        <v>3315</v>
      </c>
      <c r="C34" s="110">
        <v>2111</v>
      </c>
      <c r="D34" s="19" t="s">
        <v>40</v>
      </c>
      <c r="E34" s="45">
        <v>63</v>
      </c>
    </row>
    <row r="35" spans="1:5" s="9" customFormat="1" ht="12.75">
      <c r="A35" s="108"/>
      <c r="B35" s="109">
        <v>3319</v>
      </c>
      <c r="C35" s="110">
        <v>2111</v>
      </c>
      <c r="D35" s="19" t="s">
        <v>164</v>
      </c>
      <c r="E35" s="45">
        <v>131</v>
      </c>
    </row>
    <row r="36" spans="1:5" s="9" customFormat="1" ht="12.75">
      <c r="A36" s="108"/>
      <c r="B36" s="109">
        <v>3349</v>
      </c>
      <c r="C36" s="110">
        <v>2112</v>
      </c>
      <c r="D36" s="19" t="s">
        <v>71</v>
      </c>
      <c r="E36" s="45">
        <v>70</v>
      </c>
    </row>
    <row r="37" spans="1:5" s="9" customFormat="1" ht="12" customHeight="1">
      <c r="A37" s="108"/>
      <c r="B37" s="109">
        <v>3612</v>
      </c>
      <c r="C37" s="110"/>
      <c r="D37" s="19" t="s">
        <v>69</v>
      </c>
      <c r="E37" s="45">
        <v>28845</v>
      </c>
    </row>
    <row r="38" spans="1:5" s="9" customFormat="1" ht="12" customHeight="1">
      <c r="A38" s="108"/>
      <c r="B38" s="109">
        <v>3613</v>
      </c>
      <c r="C38" s="110">
        <v>2132</v>
      </c>
      <c r="D38" s="19" t="s">
        <v>41</v>
      </c>
      <c r="E38" s="45">
        <v>1068</v>
      </c>
    </row>
    <row r="39" spans="1:5" s="9" customFormat="1" ht="22.5">
      <c r="A39" s="108"/>
      <c r="B39" s="109">
        <v>3613</v>
      </c>
      <c r="C39" s="110">
        <v>2132</v>
      </c>
      <c r="D39" s="19" t="s">
        <v>196</v>
      </c>
      <c r="E39" s="45">
        <v>10</v>
      </c>
    </row>
    <row r="40" spans="1:5" s="9" customFormat="1" ht="12.75">
      <c r="A40" s="108"/>
      <c r="B40" s="109">
        <v>3613</v>
      </c>
      <c r="C40" s="110">
        <v>2132</v>
      </c>
      <c r="D40" s="19" t="s">
        <v>126</v>
      </c>
      <c r="E40" s="45">
        <v>10</v>
      </c>
    </row>
    <row r="41" spans="1:5" s="9" customFormat="1" ht="12.75">
      <c r="A41" s="108"/>
      <c r="B41" s="109">
        <v>3639</v>
      </c>
      <c r="C41" s="110">
        <v>2131</v>
      </c>
      <c r="D41" s="19" t="s">
        <v>197</v>
      </c>
      <c r="E41" s="45">
        <v>280</v>
      </c>
    </row>
    <row r="42" spans="1:5" s="9" customFormat="1" ht="12.75">
      <c r="A42" s="108"/>
      <c r="B42" s="109">
        <v>3639</v>
      </c>
      <c r="C42" s="110">
        <v>2119</v>
      </c>
      <c r="D42" s="19" t="s">
        <v>93</v>
      </c>
      <c r="E42" s="45">
        <v>60</v>
      </c>
    </row>
    <row r="43" spans="1:5" s="9" customFormat="1" ht="12.75">
      <c r="A43" s="108"/>
      <c r="B43" s="109">
        <v>3639</v>
      </c>
      <c r="C43" s="110">
        <v>2122</v>
      </c>
      <c r="D43" s="19" t="s">
        <v>224</v>
      </c>
      <c r="E43" s="45">
        <v>4650</v>
      </c>
    </row>
    <row r="44" spans="1:5" s="9" customFormat="1" ht="12.75">
      <c r="A44" s="108"/>
      <c r="B44" s="26">
        <v>3722</v>
      </c>
      <c r="C44" s="26">
        <v>2324</v>
      </c>
      <c r="D44" s="56" t="s">
        <v>122</v>
      </c>
      <c r="E44" s="45">
        <v>750</v>
      </c>
    </row>
    <row r="45" spans="1:5" s="9" customFormat="1" ht="12.75">
      <c r="A45" s="108"/>
      <c r="B45" s="109">
        <v>5311</v>
      </c>
      <c r="C45" s="110">
        <v>2210.2212</v>
      </c>
      <c r="D45" s="19" t="s">
        <v>24</v>
      </c>
      <c r="E45" s="45">
        <v>180</v>
      </c>
    </row>
    <row r="46" spans="1:5" s="9" customFormat="1" ht="12.75">
      <c r="A46" s="108"/>
      <c r="B46" s="109">
        <v>6171</v>
      </c>
      <c r="C46" s="110">
        <v>2119</v>
      </c>
      <c r="D46" s="19" t="s">
        <v>215</v>
      </c>
      <c r="E46" s="45">
        <v>27</v>
      </c>
    </row>
    <row r="47" spans="1:5" s="9" customFormat="1" ht="12.75">
      <c r="A47" s="108"/>
      <c r="B47" s="109">
        <v>6171</v>
      </c>
      <c r="C47" s="110">
        <v>2212</v>
      </c>
      <c r="D47" s="19" t="s">
        <v>53</v>
      </c>
      <c r="E47" s="45">
        <v>5</v>
      </c>
    </row>
    <row r="48" spans="1:5" s="9" customFormat="1" ht="12.75">
      <c r="A48" s="108"/>
      <c r="B48" s="109">
        <v>6171</v>
      </c>
      <c r="C48" s="110">
        <v>2310</v>
      </c>
      <c r="D48" s="19" t="s">
        <v>8</v>
      </c>
      <c r="E48" s="45">
        <v>1</v>
      </c>
    </row>
    <row r="49" spans="1:5" s="9" customFormat="1" ht="12.75">
      <c r="A49" s="108"/>
      <c r="B49" s="109">
        <v>6171</v>
      </c>
      <c r="C49" s="109">
        <v>2111</v>
      </c>
      <c r="D49" s="19" t="s">
        <v>206</v>
      </c>
      <c r="E49" s="45">
        <v>100</v>
      </c>
    </row>
    <row r="50" spans="1:5" s="9" customFormat="1" ht="12.75">
      <c r="A50" s="108"/>
      <c r="B50" s="109">
        <v>6171</v>
      </c>
      <c r="C50" s="110">
        <v>2111</v>
      </c>
      <c r="D50" s="19" t="s">
        <v>102</v>
      </c>
      <c r="E50" s="45">
        <v>10</v>
      </c>
    </row>
    <row r="51" spans="1:5" s="9" customFormat="1" ht="12.75">
      <c r="A51" s="108"/>
      <c r="B51" s="109">
        <v>6171</v>
      </c>
      <c r="C51" s="110">
        <v>2111</v>
      </c>
      <c r="D51" s="19" t="s">
        <v>127</v>
      </c>
      <c r="E51" s="45">
        <v>15</v>
      </c>
    </row>
    <row r="52" spans="1:5" s="9" customFormat="1" ht="12.75">
      <c r="A52" s="108"/>
      <c r="B52" s="109">
        <v>6310</v>
      </c>
      <c r="C52" s="110">
        <v>2141</v>
      </c>
      <c r="D52" s="19" t="s">
        <v>165</v>
      </c>
      <c r="E52" s="45">
        <v>200</v>
      </c>
    </row>
    <row r="53" spans="1:5" s="9" customFormat="1" ht="12.75">
      <c r="A53" s="108"/>
      <c r="B53" s="109">
        <v>6310</v>
      </c>
      <c r="C53" s="110">
        <v>2142</v>
      </c>
      <c r="D53" s="19" t="s">
        <v>23</v>
      </c>
      <c r="E53" s="45">
        <v>100</v>
      </c>
    </row>
    <row r="54" spans="1:5" s="30" customFormat="1" ht="15.75">
      <c r="A54" s="129" t="s">
        <v>128</v>
      </c>
      <c r="B54" s="130"/>
      <c r="C54" s="130"/>
      <c r="D54" s="131" t="s">
        <v>129</v>
      </c>
      <c r="E54" s="140"/>
    </row>
    <row r="55" spans="1:5" s="30" customFormat="1" ht="15.75">
      <c r="A55" s="136"/>
      <c r="B55" s="137">
        <v>3639</v>
      </c>
      <c r="C55" s="137">
        <v>3111</v>
      </c>
      <c r="D55" s="138" t="s">
        <v>188</v>
      </c>
      <c r="E55" s="139">
        <v>50</v>
      </c>
    </row>
    <row r="56" spans="1:5" s="30" customFormat="1" ht="15.75">
      <c r="A56" s="112"/>
      <c r="B56" s="109">
        <v>3612</v>
      </c>
      <c r="C56" s="110">
        <v>3112</v>
      </c>
      <c r="D56" s="19" t="s">
        <v>166</v>
      </c>
      <c r="E56" s="24">
        <v>0</v>
      </c>
    </row>
    <row r="57" spans="1:5" s="9" customFormat="1" ht="12.75">
      <c r="A57" s="120"/>
      <c r="B57" s="135">
        <v>6310</v>
      </c>
      <c r="C57" s="132">
        <v>3201</v>
      </c>
      <c r="D57" s="133" t="s">
        <v>108</v>
      </c>
      <c r="E57" s="141">
        <v>4605</v>
      </c>
    </row>
    <row r="58" spans="1:5" s="13" customFormat="1" ht="15.75">
      <c r="A58" s="164" t="s">
        <v>35</v>
      </c>
      <c r="B58" s="165"/>
      <c r="C58" s="165"/>
      <c r="D58" s="165"/>
      <c r="E58" s="154">
        <f>SUM(E8:E57)</f>
        <v>137514</v>
      </c>
    </row>
    <row r="59" spans="1:5" s="9" customFormat="1" ht="12.75">
      <c r="A59" s="25"/>
      <c r="B59" s="25"/>
      <c r="C59" s="25"/>
      <c r="D59" s="25"/>
      <c r="E59" s="37" t="s">
        <v>225</v>
      </c>
    </row>
    <row r="60" spans="1:5" s="9" customFormat="1" ht="12.75">
      <c r="A60" s="25"/>
      <c r="B60" s="25"/>
      <c r="C60" s="25"/>
      <c r="D60" s="25"/>
      <c r="E60" s="38">
        <v>137514</v>
      </c>
    </row>
    <row r="69" ht="12.75">
      <c r="A69" s="1"/>
    </row>
    <row r="81" ht="12.75">
      <c r="D81" s="4"/>
    </row>
  </sheetData>
  <sheetProtection/>
  <printOptions/>
  <pageMargins left="0.5" right="0.3937007784843445" top="1" bottom="1" header="0.4921259845" footer="0.492125984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0"/>
  <sheetViews>
    <sheetView zoomScaleSheetLayoutView="150" workbookViewId="0" topLeftCell="A220">
      <selection activeCell="E247" sqref="E247"/>
    </sheetView>
  </sheetViews>
  <sheetFormatPr defaultColWidth="9.140625" defaultRowHeight="12.75"/>
  <cols>
    <col min="1" max="1" width="5.140625" style="0" customWidth="1"/>
    <col min="2" max="2" width="55.28125" style="90" customWidth="1"/>
    <col min="3" max="3" width="16.421875" style="0" customWidth="1"/>
    <col min="4" max="4" width="9.140625" style="144" customWidth="1"/>
  </cols>
  <sheetData>
    <row r="1" spans="1:2" ht="18.75">
      <c r="A1" s="22" t="s">
        <v>117</v>
      </c>
      <c r="B1" s="64"/>
    </row>
    <row r="2" spans="1:3" ht="12.75">
      <c r="A2" s="91"/>
      <c r="B2" s="92"/>
      <c r="C2" s="28"/>
    </row>
    <row r="3" spans="1:5" ht="13.5" customHeight="1">
      <c r="A3" s="93" t="s">
        <v>130</v>
      </c>
      <c r="B3" s="29"/>
      <c r="C3" s="161" t="s">
        <v>236</v>
      </c>
      <c r="E3" s="100"/>
    </row>
    <row r="4" spans="1:4" s="8" customFormat="1" ht="56.25" customHeight="1">
      <c r="A4" s="97" t="s">
        <v>131</v>
      </c>
      <c r="B4" s="98" t="s">
        <v>172</v>
      </c>
      <c r="C4" s="98" t="s">
        <v>118</v>
      </c>
      <c r="D4" s="146"/>
    </row>
    <row r="5" spans="1:4" s="6" customFormat="1" ht="12.75">
      <c r="A5" s="14"/>
      <c r="B5" s="66"/>
      <c r="D5" s="147"/>
    </row>
    <row r="6" spans="1:2" ht="12.75" customHeight="1">
      <c r="A6" s="9"/>
      <c r="B6" s="65"/>
    </row>
    <row r="7" spans="1:4" s="1" customFormat="1" ht="12.75">
      <c r="A7" s="39">
        <v>1037</v>
      </c>
      <c r="B7" s="67" t="s">
        <v>132</v>
      </c>
      <c r="C7" s="40">
        <f>SUM(C8:C8)</f>
        <v>1350</v>
      </c>
      <c r="D7" s="144"/>
    </row>
    <row r="8" spans="1:7" ht="28.5" customHeight="1">
      <c r="A8" s="26"/>
      <c r="B8" s="21" t="s">
        <v>34</v>
      </c>
      <c r="C8" s="24">
        <v>1350</v>
      </c>
      <c r="D8" s="20"/>
      <c r="G8" s="35"/>
    </row>
    <row r="9" spans="1:3" ht="12.75">
      <c r="A9" s="41"/>
      <c r="B9" s="29"/>
      <c r="C9" s="42"/>
    </row>
    <row r="10" spans="1:4" s="1" customFormat="1" ht="12.75">
      <c r="A10" s="39">
        <v>2143</v>
      </c>
      <c r="B10" s="67" t="s">
        <v>182</v>
      </c>
      <c r="C10" s="40">
        <f>SUM(C11:C11)</f>
        <v>300</v>
      </c>
      <c r="D10" s="144"/>
    </row>
    <row r="11" spans="1:3" ht="12.75">
      <c r="A11" s="44"/>
      <c r="B11" s="69" t="s">
        <v>103</v>
      </c>
      <c r="C11" s="45">
        <v>300</v>
      </c>
    </row>
    <row r="12" spans="2:3" ht="12.75">
      <c r="B12"/>
      <c r="C12" s="48"/>
    </row>
    <row r="13" spans="1:4" s="1" customFormat="1" ht="12.75">
      <c r="A13" s="39">
        <v>2212</v>
      </c>
      <c r="B13" s="67" t="s">
        <v>133</v>
      </c>
      <c r="C13" s="40">
        <f>SUM(C14:C15)</f>
        <v>515</v>
      </c>
      <c r="D13" s="144"/>
    </row>
    <row r="14" spans="1:3" ht="12.75">
      <c r="A14" s="44"/>
      <c r="B14" s="71" t="s">
        <v>104</v>
      </c>
      <c r="C14" s="24">
        <v>500</v>
      </c>
    </row>
    <row r="15" spans="1:3" ht="12.75">
      <c r="A15" s="44"/>
      <c r="B15" s="21" t="s">
        <v>82</v>
      </c>
      <c r="C15" s="24">
        <v>15</v>
      </c>
    </row>
    <row r="16" spans="1:3" ht="12.75">
      <c r="A16" s="47"/>
      <c r="B16" s="72"/>
      <c r="C16" s="42"/>
    </row>
    <row r="17" spans="1:3" ht="12.75">
      <c r="A17" s="39">
        <v>2219</v>
      </c>
      <c r="B17" s="67" t="s">
        <v>134</v>
      </c>
      <c r="C17" s="40">
        <f>SUM(C18:C20)</f>
        <v>478</v>
      </c>
    </row>
    <row r="18" spans="1:4" ht="12.75">
      <c r="A18" s="49"/>
      <c r="B18" s="21" t="s">
        <v>14</v>
      </c>
      <c r="C18" s="24">
        <v>400</v>
      </c>
      <c r="D18" s="20"/>
    </row>
    <row r="19" spans="1:4" ht="12.75">
      <c r="A19" s="49"/>
      <c r="B19" s="21" t="s">
        <v>227</v>
      </c>
      <c r="C19" s="24">
        <v>17</v>
      </c>
      <c r="D19" s="20"/>
    </row>
    <row r="20" spans="1:4" ht="12.75">
      <c r="A20" s="49"/>
      <c r="B20" s="71" t="s">
        <v>83</v>
      </c>
      <c r="C20" s="24">
        <v>61</v>
      </c>
      <c r="D20" s="20"/>
    </row>
    <row r="21" spans="1:3" ht="12.75">
      <c r="A21" s="25"/>
      <c r="B21" s="29"/>
      <c r="C21" s="42"/>
    </row>
    <row r="22" spans="1:4" s="1" customFormat="1" ht="12.75">
      <c r="A22" s="39">
        <v>2221</v>
      </c>
      <c r="B22" s="67" t="s">
        <v>135</v>
      </c>
      <c r="C22" s="40">
        <f>SUM(C23:C23)</f>
        <v>455</v>
      </c>
      <c r="D22" s="144"/>
    </row>
    <row r="23" spans="1:4" s="1" customFormat="1" ht="12.75">
      <c r="A23" s="43"/>
      <c r="B23" s="68" t="s">
        <v>56</v>
      </c>
      <c r="C23" s="24">
        <v>455</v>
      </c>
      <c r="D23" s="144"/>
    </row>
    <row r="24" spans="1:3" ht="12.75">
      <c r="A24" s="41"/>
      <c r="B24" s="29"/>
      <c r="C24" s="42"/>
    </row>
    <row r="25" spans="1:4" s="3" customFormat="1" ht="12.75">
      <c r="A25" s="39">
        <v>2321</v>
      </c>
      <c r="B25" s="67" t="s">
        <v>136</v>
      </c>
      <c r="C25" s="40">
        <f>SUM(C26:C27)</f>
        <v>345</v>
      </c>
      <c r="D25" s="144"/>
    </row>
    <row r="26" spans="1:4" s="3" customFormat="1" ht="12.75">
      <c r="A26" s="43"/>
      <c r="B26" s="73" t="s">
        <v>222</v>
      </c>
      <c r="C26" s="24">
        <v>45</v>
      </c>
      <c r="D26" s="144"/>
    </row>
    <row r="27" spans="1:4" s="3" customFormat="1" ht="12.75">
      <c r="A27" s="43"/>
      <c r="B27" s="73" t="s">
        <v>220</v>
      </c>
      <c r="C27" s="24">
        <v>300</v>
      </c>
      <c r="D27" s="144"/>
    </row>
    <row r="28" spans="1:4" s="3" customFormat="1" ht="12.75">
      <c r="A28" s="51"/>
      <c r="B28" s="74"/>
      <c r="C28" s="52"/>
      <c r="D28" s="144"/>
    </row>
    <row r="29" spans="1:3" ht="12.75">
      <c r="A29" s="39">
        <v>2333</v>
      </c>
      <c r="B29" s="67" t="s">
        <v>137</v>
      </c>
      <c r="C29" s="40">
        <f>SUM(C30:C32)</f>
        <v>30</v>
      </c>
    </row>
    <row r="30" spans="1:4" ht="12.75">
      <c r="A30" s="26"/>
      <c r="B30" s="21" t="s">
        <v>208</v>
      </c>
      <c r="C30" s="24">
        <v>25</v>
      </c>
      <c r="D30" s="20"/>
    </row>
    <row r="31" spans="1:4" ht="12.75">
      <c r="A31" s="26"/>
      <c r="B31" s="21" t="s">
        <v>96</v>
      </c>
      <c r="C31" s="24">
        <v>5</v>
      </c>
      <c r="D31" s="20"/>
    </row>
    <row r="32" spans="1:4" ht="12.75">
      <c r="A32" s="26"/>
      <c r="B32" s="21" t="s">
        <v>32</v>
      </c>
      <c r="C32" s="24">
        <v>0</v>
      </c>
      <c r="D32" s="20"/>
    </row>
    <row r="33" spans="1:3" ht="12.75">
      <c r="A33" s="47"/>
      <c r="B33" s="72"/>
      <c r="C33" s="42"/>
    </row>
    <row r="34" spans="1:3" ht="12.75">
      <c r="A34" s="39">
        <v>3111</v>
      </c>
      <c r="B34" s="67" t="s">
        <v>138</v>
      </c>
      <c r="C34" s="40">
        <f>SUM(C35:C36)</f>
        <v>2161</v>
      </c>
    </row>
    <row r="35" spans="1:4" ht="12.75">
      <c r="A35" s="26"/>
      <c r="B35" s="21" t="s">
        <v>22</v>
      </c>
      <c r="C35" s="24">
        <v>1427</v>
      </c>
      <c r="D35" s="48"/>
    </row>
    <row r="36" spans="1:4" ht="12.75">
      <c r="A36" s="26"/>
      <c r="B36" s="21" t="s">
        <v>168</v>
      </c>
      <c r="C36" s="24">
        <v>734</v>
      </c>
      <c r="D36" s="48"/>
    </row>
    <row r="37" spans="1:3" ht="13.5" customHeight="1">
      <c r="A37" s="47"/>
      <c r="B37" s="72"/>
      <c r="C37" s="42"/>
    </row>
    <row r="38" spans="1:3" ht="12.75">
      <c r="A38" s="39">
        <v>3113</v>
      </c>
      <c r="B38" s="67" t="s">
        <v>139</v>
      </c>
      <c r="C38" s="40">
        <f>SUM(C39:C42)</f>
        <v>6458</v>
      </c>
    </row>
    <row r="39" spans="1:4" ht="12.75">
      <c r="A39" s="26"/>
      <c r="B39" s="21" t="s">
        <v>169</v>
      </c>
      <c r="C39" s="24">
        <v>2739</v>
      </c>
      <c r="D39" s="20"/>
    </row>
    <row r="40" spans="1:4" ht="12.75">
      <c r="A40" s="26"/>
      <c r="B40" s="21" t="s">
        <v>228</v>
      </c>
      <c r="C40" s="24">
        <v>98</v>
      </c>
      <c r="D40" s="20"/>
    </row>
    <row r="41" spans="1:4" ht="12.75">
      <c r="A41" s="26"/>
      <c r="B41" s="21" t="s">
        <v>15</v>
      </c>
      <c r="C41" s="24">
        <v>3616</v>
      </c>
      <c r="D41" s="20"/>
    </row>
    <row r="42" spans="1:4" ht="12.75">
      <c r="A42" s="26"/>
      <c r="B42" s="21" t="s">
        <v>31</v>
      </c>
      <c r="C42" s="24">
        <v>5</v>
      </c>
      <c r="D42" s="20"/>
    </row>
    <row r="43" spans="1:3" ht="12.75">
      <c r="A43" s="47"/>
      <c r="B43" s="72"/>
      <c r="C43" s="42"/>
    </row>
    <row r="44" spans="1:3" ht="12.75">
      <c r="A44" s="39">
        <v>3141</v>
      </c>
      <c r="B44" s="67" t="s">
        <v>140</v>
      </c>
      <c r="C44" s="40">
        <f>SUM(C45)</f>
        <v>466</v>
      </c>
    </row>
    <row r="45" spans="1:4" ht="12.75">
      <c r="A45" s="54"/>
      <c r="B45" s="21" t="s">
        <v>199</v>
      </c>
      <c r="C45" s="24">
        <v>466</v>
      </c>
      <c r="D45" s="48"/>
    </row>
    <row r="46" spans="1:3" ht="12.75">
      <c r="A46" s="55"/>
      <c r="B46" s="72"/>
      <c r="C46" s="42"/>
    </row>
    <row r="47" spans="1:3" ht="12.75">
      <c r="A47" s="39">
        <v>3314</v>
      </c>
      <c r="B47" s="67" t="s">
        <v>183</v>
      </c>
      <c r="C47" s="40">
        <f>SUM(C48:C51)</f>
        <v>1659</v>
      </c>
    </row>
    <row r="48" spans="1:4" ht="12.75">
      <c r="A48" s="26"/>
      <c r="B48" s="21" t="s">
        <v>192</v>
      </c>
      <c r="C48" s="24">
        <v>750</v>
      </c>
      <c r="D48" s="20"/>
    </row>
    <row r="49" spans="1:4" ht="12.75">
      <c r="A49" s="26"/>
      <c r="B49" s="21" t="s">
        <v>193</v>
      </c>
      <c r="C49" s="24">
        <v>255</v>
      </c>
      <c r="D49" s="20"/>
    </row>
    <row r="50" spans="1:4" ht="12.75">
      <c r="A50" s="26"/>
      <c r="B50" s="21" t="s">
        <v>68</v>
      </c>
      <c r="C50" s="24">
        <v>15</v>
      </c>
      <c r="D50" s="20"/>
    </row>
    <row r="51" spans="1:4" ht="12.75">
      <c r="A51" s="26"/>
      <c r="B51" s="21" t="s">
        <v>16</v>
      </c>
      <c r="C51" s="24">
        <v>639</v>
      </c>
      <c r="D51" s="20"/>
    </row>
    <row r="52" spans="1:3" ht="12.75">
      <c r="A52" s="47"/>
      <c r="B52" s="72"/>
      <c r="C52" s="42"/>
    </row>
    <row r="53" spans="1:3" ht="12.75">
      <c r="A53" s="39">
        <v>3315</v>
      </c>
      <c r="B53" s="67" t="s">
        <v>38</v>
      </c>
      <c r="C53" s="40">
        <f>SUM(C54:C54)</f>
        <v>117</v>
      </c>
    </row>
    <row r="54" spans="1:4" ht="12.75">
      <c r="A54" s="26"/>
      <c r="B54" s="21" t="s">
        <v>194</v>
      </c>
      <c r="C54" s="24">
        <v>117</v>
      </c>
      <c r="D54" s="48"/>
    </row>
    <row r="55" spans="1:3" ht="12.75">
      <c r="A55" s="47"/>
      <c r="B55" s="72"/>
      <c r="C55" s="42"/>
    </row>
    <row r="56" spans="1:4" s="3" customFormat="1" ht="12.75">
      <c r="A56" s="39">
        <v>3319</v>
      </c>
      <c r="B56" s="67" t="s">
        <v>184</v>
      </c>
      <c r="C56" s="40">
        <f>SUM(C57:C65)</f>
        <v>11333</v>
      </c>
      <c r="D56" s="144"/>
    </row>
    <row r="57" spans="1:4" ht="12.75">
      <c r="A57" s="44"/>
      <c r="B57" s="21" t="s">
        <v>75</v>
      </c>
      <c r="C57" s="24">
        <v>1200</v>
      </c>
      <c r="D57" s="20"/>
    </row>
    <row r="58" spans="1:4" ht="12.75">
      <c r="A58" s="44"/>
      <c r="B58" s="21" t="s">
        <v>90</v>
      </c>
      <c r="C58" s="24">
        <v>45</v>
      </c>
      <c r="D58" s="20"/>
    </row>
    <row r="59" spans="1:4" ht="12.75">
      <c r="A59" s="44"/>
      <c r="B59" s="21" t="s">
        <v>167</v>
      </c>
      <c r="C59" s="24">
        <v>160</v>
      </c>
      <c r="D59" s="20"/>
    </row>
    <row r="60" spans="1:4" ht="12.75">
      <c r="A60" s="44"/>
      <c r="B60" s="21" t="s">
        <v>27</v>
      </c>
      <c r="C60" s="24">
        <v>40</v>
      </c>
      <c r="D60" s="20"/>
    </row>
    <row r="61" spans="1:4" ht="12.75">
      <c r="A61" s="44"/>
      <c r="B61" s="21" t="s">
        <v>155</v>
      </c>
      <c r="C61" s="24">
        <v>50</v>
      </c>
      <c r="D61" s="20"/>
    </row>
    <row r="62" spans="1:4" ht="12.75">
      <c r="A62" s="44"/>
      <c r="B62" s="21" t="s">
        <v>111</v>
      </c>
      <c r="C62" s="24">
        <v>55</v>
      </c>
      <c r="D62" s="20"/>
    </row>
    <row r="63" spans="1:4" ht="22.5">
      <c r="A63" s="44"/>
      <c r="B63" s="56" t="s">
        <v>29</v>
      </c>
      <c r="C63" s="24">
        <v>9173</v>
      </c>
      <c r="D63" s="20"/>
    </row>
    <row r="64" spans="1:4" ht="12.75">
      <c r="A64" s="44"/>
      <c r="B64" s="21" t="s">
        <v>229</v>
      </c>
      <c r="C64" s="24">
        <v>530</v>
      </c>
      <c r="D64" s="20"/>
    </row>
    <row r="65" spans="1:4" ht="12.75">
      <c r="A65" s="44"/>
      <c r="B65" s="21" t="s">
        <v>249</v>
      </c>
      <c r="C65" s="24">
        <v>80</v>
      </c>
      <c r="D65" s="20"/>
    </row>
    <row r="66" spans="1:4" s="4" customFormat="1" ht="12.75">
      <c r="A66" s="46"/>
      <c r="B66" s="72"/>
      <c r="C66" s="20"/>
      <c r="D66" s="148"/>
    </row>
    <row r="67" spans="1:4" s="1" customFormat="1" ht="12.75">
      <c r="A67" s="39">
        <v>3322</v>
      </c>
      <c r="B67" s="67" t="s">
        <v>97</v>
      </c>
      <c r="C67" s="40">
        <f>SUM(C68:C69)</f>
        <v>721</v>
      </c>
      <c r="D67" s="144"/>
    </row>
    <row r="68" spans="1:4" ht="12.75">
      <c r="A68" s="57"/>
      <c r="B68" s="75" t="s">
        <v>30</v>
      </c>
      <c r="C68" s="24">
        <v>200</v>
      </c>
      <c r="D68" s="48"/>
    </row>
    <row r="69" spans="1:4" ht="12.75">
      <c r="A69" s="57"/>
      <c r="B69" s="75" t="s">
        <v>98</v>
      </c>
      <c r="C69" s="24">
        <v>521</v>
      </c>
      <c r="D69" s="48"/>
    </row>
    <row r="70" spans="1:3" ht="12.75">
      <c r="A70" s="36"/>
      <c r="B70" s="76"/>
      <c r="C70" s="42"/>
    </row>
    <row r="71" spans="1:3" ht="12.75">
      <c r="A71" s="39">
        <v>3322</v>
      </c>
      <c r="B71" s="67" t="s">
        <v>230</v>
      </c>
      <c r="C71" s="40">
        <f>SUM(C72:C74)</f>
        <v>481</v>
      </c>
    </row>
    <row r="72" spans="1:4" ht="12.75">
      <c r="A72" s="58"/>
      <c r="B72" s="68" t="s">
        <v>112</v>
      </c>
      <c r="C72" s="24">
        <v>76</v>
      </c>
      <c r="D72" s="20"/>
    </row>
    <row r="73" spans="1:4" ht="12.75">
      <c r="A73" s="58"/>
      <c r="B73" s="68" t="s">
        <v>105</v>
      </c>
      <c r="C73" s="24">
        <v>250</v>
      </c>
      <c r="D73" s="20"/>
    </row>
    <row r="74" spans="1:4" ht="12.75">
      <c r="A74" s="34"/>
      <c r="B74" s="68" t="s">
        <v>223</v>
      </c>
      <c r="C74" s="24">
        <v>155</v>
      </c>
      <c r="D74" s="20"/>
    </row>
    <row r="75" spans="1:3" ht="12.75">
      <c r="A75" s="36"/>
      <c r="B75" s="76"/>
      <c r="C75" s="42"/>
    </row>
    <row r="76" spans="1:3" ht="12.75">
      <c r="A76" s="39">
        <v>3341</v>
      </c>
      <c r="B76" s="67" t="s">
        <v>141</v>
      </c>
      <c r="C76" s="40">
        <f>SUM(C77:C78)</f>
        <v>746</v>
      </c>
    </row>
    <row r="77" spans="1:4" ht="12.75">
      <c r="A77" s="26"/>
      <c r="B77" s="21" t="s">
        <v>17</v>
      </c>
      <c r="C77" s="24">
        <v>746</v>
      </c>
      <c r="D77" s="48"/>
    </row>
    <row r="78" spans="1:3" ht="12.75">
      <c r="A78" s="26"/>
      <c r="B78" s="21" t="s">
        <v>0</v>
      </c>
      <c r="C78" s="24">
        <v>0</v>
      </c>
    </row>
    <row r="79" spans="1:3" ht="12.75">
      <c r="A79" s="25"/>
      <c r="B79" s="29"/>
      <c r="C79" s="42"/>
    </row>
    <row r="80" spans="1:4" s="3" customFormat="1" ht="12.75">
      <c r="A80" s="39">
        <v>3349</v>
      </c>
      <c r="B80" s="67" t="s">
        <v>142</v>
      </c>
      <c r="C80" s="40">
        <v>240</v>
      </c>
      <c r="D80" s="144"/>
    </row>
    <row r="81" spans="1:4" s="3" customFormat="1" ht="12.75">
      <c r="A81" s="51"/>
      <c r="B81" s="77"/>
      <c r="C81" s="52"/>
      <c r="D81" s="144"/>
    </row>
    <row r="82" spans="1:4" s="3" customFormat="1" ht="12.75">
      <c r="A82" s="39">
        <v>3399</v>
      </c>
      <c r="B82" s="67" t="s">
        <v>143</v>
      </c>
      <c r="C82" s="40">
        <v>200</v>
      </c>
      <c r="D82" s="144"/>
    </row>
    <row r="83" spans="1:4" s="3" customFormat="1" ht="12.75">
      <c r="A83" s="51"/>
      <c r="B83" s="77"/>
      <c r="C83" s="52"/>
      <c r="D83" s="144"/>
    </row>
    <row r="84" spans="1:3" ht="12.75">
      <c r="A84" s="39">
        <v>3421</v>
      </c>
      <c r="B84" s="67" t="s">
        <v>114</v>
      </c>
      <c r="C84" s="40">
        <f>SUM(C85:C85)</f>
        <v>675</v>
      </c>
    </row>
    <row r="85" spans="1:3" ht="12.75">
      <c r="A85" s="54"/>
      <c r="B85" s="21" t="s">
        <v>113</v>
      </c>
      <c r="C85" s="24">
        <v>675</v>
      </c>
    </row>
    <row r="86" spans="1:3" ht="12.75">
      <c r="A86" s="55"/>
      <c r="B86" s="78"/>
      <c r="C86" s="42"/>
    </row>
    <row r="87" spans="1:4" s="3" customFormat="1" ht="12.75">
      <c r="A87" s="39">
        <v>3429</v>
      </c>
      <c r="B87" s="67" t="s">
        <v>144</v>
      </c>
      <c r="C87" s="40">
        <f>SUM(C88:C91)</f>
        <v>3560</v>
      </c>
      <c r="D87" s="144"/>
    </row>
    <row r="88" spans="1:4" ht="12.75">
      <c r="A88" s="57"/>
      <c r="B88" s="21" t="s">
        <v>221</v>
      </c>
      <c r="C88" s="24">
        <v>520</v>
      </c>
      <c r="D88" s="20"/>
    </row>
    <row r="89" spans="1:4" ht="12.75">
      <c r="A89" s="57"/>
      <c r="B89" s="21" t="s">
        <v>52</v>
      </c>
      <c r="C89" s="24">
        <v>40</v>
      </c>
      <c r="D89" s="20"/>
    </row>
    <row r="90" spans="1:4" ht="12.75">
      <c r="A90" s="57"/>
      <c r="B90" s="21" t="s">
        <v>201</v>
      </c>
      <c r="C90" s="24">
        <v>2000</v>
      </c>
      <c r="D90" s="20"/>
    </row>
    <row r="91" spans="1:4" ht="13.5" customHeight="1">
      <c r="A91" s="57"/>
      <c r="B91" s="21" t="s">
        <v>234</v>
      </c>
      <c r="C91" s="24">
        <v>1000</v>
      </c>
      <c r="D91" s="20"/>
    </row>
    <row r="92" spans="1:3" ht="12.75">
      <c r="A92" s="59"/>
      <c r="B92" s="72"/>
      <c r="C92" s="20"/>
    </row>
    <row r="93" spans="1:3" ht="12.75">
      <c r="A93" s="39">
        <v>3612</v>
      </c>
      <c r="B93" s="67" t="s">
        <v>198</v>
      </c>
      <c r="C93" s="40">
        <f>SUM(C94:C97)</f>
        <v>23817</v>
      </c>
    </row>
    <row r="94" spans="1:4" ht="15.75" customHeight="1">
      <c r="A94" s="60"/>
      <c r="B94" s="21" t="s">
        <v>195</v>
      </c>
      <c r="C94" s="24">
        <v>23255</v>
      </c>
      <c r="D94" s="20"/>
    </row>
    <row r="95" spans="1:4" ht="12.75">
      <c r="A95" s="60"/>
      <c r="B95" s="21" t="s">
        <v>106</v>
      </c>
      <c r="C95" s="24">
        <v>75</v>
      </c>
      <c r="D95" s="20"/>
    </row>
    <row r="96" spans="1:4" ht="12.75" customHeight="1">
      <c r="A96" s="34"/>
      <c r="B96" s="21" t="s">
        <v>4</v>
      </c>
      <c r="C96" s="24">
        <v>37</v>
      </c>
      <c r="D96" s="20"/>
    </row>
    <row r="97" spans="1:4" ht="13.5" customHeight="1">
      <c r="A97" s="34"/>
      <c r="B97" s="21" t="s">
        <v>5</v>
      </c>
      <c r="C97" s="24">
        <v>450</v>
      </c>
      <c r="D97" s="20"/>
    </row>
    <row r="98" spans="1:3" ht="12.75">
      <c r="A98" s="36"/>
      <c r="B98" s="72"/>
      <c r="C98" s="42"/>
    </row>
    <row r="99" spans="1:3" ht="12.75">
      <c r="A99" s="39">
        <v>3613</v>
      </c>
      <c r="B99" s="67" t="s">
        <v>79</v>
      </c>
      <c r="C99" s="40">
        <f>SUM(C100:C102)</f>
        <v>769</v>
      </c>
    </row>
    <row r="100" spans="1:4" ht="12.75">
      <c r="A100" s="60"/>
      <c r="B100" s="21" t="s">
        <v>6</v>
      </c>
      <c r="C100" s="50">
        <v>238</v>
      </c>
      <c r="D100" s="150"/>
    </row>
    <row r="101" spans="1:4" ht="12.75">
      <c r="A101" s="60"/>
      <c r="B101" s="21" t="s">
        <v>7</v>
      </c>
      <c r="C101" s="50">
        <v>181</v>
      </c>
      <c r="D101" s="150"/>
    </row>
    <row r="102" spans="1:4" ht="12.75">
      <c r="A102" s="60"/>
      <c r="B102" s="21" t="s">
        <v>80</v>
      </c>
      <c r="C102" s="24">
        <v>350</v>
      </c>
      <c r="D102" s="20"/>
    </row>
    <row r="103" spans="1:3" ht="12.75">
      <c r="A103" s="25"/>
      <c r="B103" s="29"/>
      <c r="C103" s="42"/>
    </row>
    <row r="104" spans="1:4" s="3" customFormat="1" ht="12.75">
      <c r="A104" s="39">
        <v>3631</v>
      </c>
      <c r="B104" s="67" t="s">
        <v>145</v>
      </c>
      <c r="C104" s="40">
        <f>SUM(C105:C105)</f>
        <v>100</v>
      </c>
      <c r="D104" s="144"/>
    </row>
    <row r="105" spans="1:4" s="17" customFormat="1" ht="12.75">
      <c r="A105" s="26"/>
      <c r="B105" s="21" t="s">
        <v>18</v>
      </c>
      <c r="C105" s="24">
        <v>100</v>
      </c>
      <c r="D105" s="144"/>
    </row>
    <row r="106" spans="1:3" ht="12.75">
      <c r="A106" s="41"/>
      <c r="B106" s="29"/>
      <c r="C106" s="42"/>
    </row>
    <row r="107" spans="1:4" s="3" customFormat="1" ht="12.75">
      <c r="A107" s="39">
        <v>3632</v>
      </c>
      <c r="B107" s="67" t="s">
        <v>146</v>
      </c>
      <c r="C107" s="40">
        <f>SUM(C108)</f>
        <v>10</v>
      </c>
      <c r="D107" s="144"/>
    </row>
    <row r="108" spans="1:4" s="3" customFormat="1" ht="12.75">
      <c r="A108" s="43"/>
      <c r="B108" s="73" t="s">
        <v>61</v>
      </c>
      <c r="C108" s="24">
        <v>10</v>
      </c>
      <c r="D108" s="144"/>
    </row>
    <row r="109" spans="1:3" ht="12.75">
      <c r="A109" s="25"/>
      <c r="B109" s="29"/>
      <c r="C109" s="42"/>
    </row>
    <row r="110" spans="1:4" s="3" customFormat="1" ht="12.75">
      <c r="A110" s="39">
        <v>3633</v>
      </c>
      <c r="B110" s="67" t="s">
        <v>148</v>
      </c>
      <c r="C110" s="40">
        <f>SUM(C111)</f>
        <v>50</v>
      </c>
      <c r="D110" s="144"/>
    </row>
    <row r="111" spans="1:3" ht="12.75">
      <c r="A111" s="26"/>
      <c r="B111" s="21" t="s">
        <v>28</v>
      </c>
      <c r="C111" s="24">
        <v>50</v>
      </c>
    </row>
    <row r="112" spans="1:3" ht="12.75">
      <c r="A112" s="47"/>
      <c r="B112" s="72"/>
      <c r="C112" s="20"/>
    </row>
    <row r="113" spans="1:4" s="3" customFormat="1" ht="12.75">
      <c r="A113" s="39">
        <v>3635</v>
      </c>
      <c r="B113" s="67" t="s">
        <v>149</v>
      </c>
      <c r="C113" s="40">
        <f>SUM(C114:C115)</f>
        <v>350</v>
      </c>
      <c r="D113" s="144"/>
    </row>
    <row r="114" spans="1:4" s="3" customFormat="1" ht="12.75">
      <c r="A114" s="49"/>
      <c r="B114" s="68" t="s">
        <v>185</v>
      </c>
      <c r="C114" s="24">
        <v>150</v>
      </c>
      <c r="D114" s="144"/>
    </row>
    <row r="115" spans="1:4" s="3" customFormat="1" ht="12.75">
      <c r="A115" s="49"/>
      <c r="B115" s="68" t="s">
        <v>152</v>
      </c>
      <c r="C115" s="24">
        <v>200</v>
      </c>
      <c r="D115" s="144"/>
    </row>
    <row r="116" spans="1:3" ht="12.75">
      <c r="A116" s="59"/>
      <c r="B116" s="70"/>
      <c r="C116" s="42"/>
    </row>
    <row r="117" spans="1:4" s="3" customFormat="1" ht="12.75">
      <c r="A117" s="39">
        <v>3639</v>
      </c>
      <c r="B117" s="67" t="s">
        <v>150</v>
      </c>
      <c r="C117" s="40">
        <f>SUM(C118:C121)</f>
        <v>17820</v>
      </c>
      <c r="D117" s="144"/>
    </row>
    <row r="118" spans="1:4" s="3" customFormat="1" ht="12.75">
      <c r="A118" s="57"/>
      <c r="B118" s="21" t="s">
        <v>60</v>
      </c>
      <c r="C118" s="24">
        <v>17262</v>
      </c>
      <c r="D118" s="20"/>
    </row>
    <row r="119" spans="1:4" s="3" customFormat="1" ht="12.75">
      <c r="A119" s="57"/>
      <c r="B119" s="21" t="s">
        <v>153</v>
      </c>
      <c r="C119" s="24">
        <v>350</v>
      </c>
      <c r="D119" s="20"/>
    </row>
    <row r="120" spans="1:4" s="3" customFormat="1" ht="12.75">
      <c r="A120" s="57"/>
      <c r="B120" s="21" t="s">
        <v>84</v>
      </c>
      <c r="C120" s="24">
        <v>8</v>
      </c>
      <c r="D120" s="20"/>
    </row>
    <row r="121" spans="1:4" ht="12.75">
      <c r="A121" s="57"/>
      <c r="B121" s="79" t="s">
        <v>19</v>
      </c>
      <c r="C121" s="24">
        <v>200</v>
      </c>
      <c r="D121" s="20"/>
    </row>
    <row r="122" spans="1:3" ht="12.75">
      <c r="A122" s="55"/>
      <c r="B122" s="80"/>
      <c r="C122" s="42"/>
    </row>
    <row r="123" spans="1:3" ht="12.75">
      <c r="A123" s="39">
        <v>3722</v>
      </c>
      <c r="B123" s="67" t="s">
        <v>151</v>
      </c>
      <c r="C123" s="40">
        <f>SUM(C124:C131)</f>
        <v>3687</v>
      </c>
    </row>
    <row r="124" spans="1:4" ht="12.75">
      <c r="A124" s="49"/>
      <c r="B124" s="73" t="s">
        <v>218</v>
      </c>
      <c r="C124" s="24">
        <v>70</v>
      </c>
      <c r="D124" s="20"/>
    </row>
    <row r="125" spans="1:4" ht="12.75">
      <c r="A125" s="26"/>
      <c r="B125" s="21" t="s">
        <v>39</v>
      </c>
      <c r="C125" s="24">
        <v>3085</v>
      </c>
      <c r="D125" s="20"/>
    </row>
    <row r="126" spans="1:4" ht="12.75">
      <c r="A126" s="26"/>
      <c r="B126" s="21" t="s">
        <v>200</v>
      </c>
      <c r="C126" s="24">
        <v>10</v>
      </c>
      <c r="D126" s="20"/>
    </row>
    <row r="127" spans="1:4" ht="12.75">
      <c r="A127" s="26"/>
      <c r="B127" s="21" t="s">
        <v>209</v>
      </c>
      <c r="C127" s="24">
        <v>140</v>
      </c>
      <c r="D127" s="20"/>
    </row>
    <row r="128" spans="1:4" ht="12.75">
      <c r="A128" s="26"/>
      <c r="B128" s="21" t="s">
        <v>3</v>
      </c>
      <c r="C128" s="24">
        <v>212</v>
      </c>
      <c r="D128" s="20"/>
    </row>
    <row r="129" spans="1:4" ht="13.5" customHeight="1">
      <c r="A129" s="26"/>
      <c r="B129" s="21" t="s">
        <v>121</v>
      </c>
      <c r="C129" s="24">
        <v>50</v>
      </c>
      <c r="D129" s="20"/>
    </row>
    <row r="130" spans="1:4" ht="12.75">
      <c r="A130" s="26"/>
      <c r="B130" s="21" t="s">
        <v>237</v>
      </c>
      <c r="C130" s="24">
        <v>60</v>
      </c>
      <c r="D130" s="20"/>
    </row>
    <row r="131" spans="1:4" ht="12.75">
      <c r="A131" s="26"/>
      <c r="B131" s="21" t="s">
        <v>94</v>
      </c>
      <c r="C131" s="24">
        <v>60</v>
      </c>
      <c r="D131" s="20"/>
    </row>
    <row r="132" spans="1:3" ht="12.75">
      <c r="A132" s="47"/>
      <c r="B132" s="72"/>
      <c r="C132" s="20"/>
    </row>
    <row r="133" spans="1:4" s="3" customFormat="1" ht="12.75">
      <c r="A133" s="39">
        <v>3745</v>
      </c>
      <c r="B133" s="67" t="s">
        <v>42</v>
      </c>
      <c r="C133" s="40">
        <f>SUM(C134:C138)</f>
        <v>258</v>
      </c>
      <c r="D133" s="144"/>
    </row>
    <row r="134" spans="1:4" ht="12.75">
      <c r="A134" s="26"/>
      <c r="B134" s="21" t="s">
        <v>20</v>
      </c>
      <c r="C134" s="24">
        <v>75</v>
      </c>
      <c r="D134" s="20"/>
    </row>
    <row r="135" spans="1:4" s="2" customFormat="1" ht="12.75">
      <c r="A135" s="57"/>
      <c r="B135" s="79" t="s">
        <v>187</v>
      </c>
      <c r="C135" s="24">
        <v>162</v>
      </c>
      <c r="D135" s="20"/>
    </row>
    <row r="136" spans="1:4" s="2" customFormat="1" ht="12.75">
      <c r="A136" s="57"/>
      <c r="B136" s="79" t="s">
        <v>100</v>
      </c>
      <c r="C136" s="24">
        <v>0</v>
      </c>
      <c r="D136" s="20"/>
    </row>
    <row r="137" spans="1:4" s="2" customFormat="1" ht="12.75">
      <c r="A137" s="57"/>
      <c r="B137" s="79" t="s">
        <v>231</v>
      </c>
      <c r="C137" s="24">
        <v>15</v>
      </c>
      <c r="D137" s="20"/>
    </row>
    <row r="138" spans="1:4" s="2" customFormat="1" ht="12.75">
      <c r="A138" s="57"/>
      <c r="B138" s="79" t="s">
        <v>91</v>
      </c>
      <c r="C138" s="24">
        <v>6</v>
      </c>
      <c r="D138" s="20"/>
    </row>
    <row r="139" spans="1:4" s="2" customFormat="1" ht="12.75">
      <c r="A139" s="59"/>
      <c r="B139" s="81"/>
      <c r="C139" s="42"/>
      <c r="D139" s="144"/>
    </row>
    <row r="140" spans="1:4" s="2" customFormat="1" ht="12.75">
      <c r="A140" s="39">
        <v>4312</v>
      </c>
      <c r="B140" s="67" t="s">
        <v>233</v>
      </c>
      <c r="C140" s="40">
        <v>70</v>
      </c>
      <c r="D140" s="144"/>
    </row>
    <row r="141" spans="1:4" s="2" customFormat="1" ht="12.75">
      <c r="A141" s="59"/>
      <c r="B141" s="81"/>
      <c r="C141" s="42"/>
      <c r="D141" s="144"/>
    </row>
    <row r="142" spans="1:4" s="1" customFormat="1" ht="12.75">
      <c r="A142" s="39">
        <v>4329</v>
      </c>
      <c r="B142" s="67" t="s">
        <v>59</v>
      </c>
      <c r="C142" s="40">
        <f>SUM(C143:C144)</f>
        <v>140</v>
      </c>
      <c r="D142" s="144"/>
    </row>
    <row r="143" spans="1:4" s="1" customFormat="1" ht="12.75">
      <c r="A143" s="61"/>
      <c r="B143" s="68" t="s">
        <v>62</v>
      </c>
      <c r="C143" s="24">
        <v>90</v>
      </c>
      <c r="D143" s="144"/>
    </row>
    <row r="144" spans="1:3" ht="12.75">
      <c r="A144" s="26"/>
      <c r="B144" s="21" t="s">
        <v>170</v>
      </c>
      <c r="C144" s="24">
        <v>50</v>
      </c>
    </row>
    <row r="145" spans="1:3" ht="12.75">
      <c r="A145" s="25"/>
      <c r="B145" s="29"/>
      <c r="C145" s="42"/>
    </row>
    <row r="146" spans="1:4" s="3" customFormat="1" ht="12.75">
      <c r="A146" s="39">
        <v>4351</v>
      </c>
      <c r="B146" s="67" t="s">
        <v>43</v>
      </c>
      <c r="C146" s="40">
        <f>SUM(C147:C147)</f>
        <v>700</v>
      </c>
      <c r="D146" s="144"/>
    </row>
    <row r="147" spans="1:4" s="3" customFormat="1" ht="12.75">
      <c r="A147" s="43"/>
      <c r="B147" s="73" t="s">
        <v>78</v>
      </c>
      <c r="C147" s="24">
        <v>700</v>
      </c>
      <c r="D147" s="144"/>
    </row>
    <row r="148" spans="1:3" ht="12.75">
      <c r="A148" s="25"/>
      <c r="B148" s="29"/>
      <c r="C148" s="42"/>
    </row>
    <row r="149" spans="1:4" s="3" customFormat="1" ht="12.75">
      <c r="A149" s="39">
        <v>4359</v>
      </c>
      <c r="B149" s="67" t="s">
        <v>44</v>
      </c>
      <c r="C149" s="40">
        <f>SUM(C150:C151)</f>
        <v>88</v>
      </c>
      <c r="D149" s="144"/>
    </row>
    <row r="150" spans="1:3" ht="12.75">
      <c r="A150" s="26"/>
      <c r="B150" s="21" t="s">
        <v>44</v>
      </c>
      <c r="C150" s="24">
        <v>48</v>
      </c>
    </row>
    <row r="151" spans="1:3" ht="12.75">
      <c r="A151" s="26"/>
      <c r="B151" s="21" t="s">
        <v>207</v>
      </c>
      <c r="C151" s="24">
        <v>40</v>
      </c>
    </row>
    <row r="152" spans="1:3" ht="12.75">
      <c r="A152" s="47"/>
      <c r="B152" s="72"/>
      <c r="C152" s="42"/>
    </row>
    <row r="153" spans="1:3" ht="12.75">
      <c r="A153" s="39">
        <v>4379</v>
      </c>
      <c r="B153" s="67" t="s">
        <v>72</v>
      </c>
      <c r="C153" s="40">
        <f>SUM(C154)</f>
        <v>5</v>
      </c>
    </row>
    <row r="154" spans="1:3" ht="12.75">
      <c r="A154" s="26"/>
      <c r="B154" s="21" t="s">
        <v>73</v>
      </c>
      <c r="C154" s="24">
        <v>5</v>
      </c>
    </row>
    <row r="155" spans="1:3" ht="12.75">
      <c r="A155" s="26"/>
      <c r="B155" s="21"/>
      <c r="C155" s="24"/>
    </row>
    <row r="156" spans="1:4" s="3" customFormat="1" ht="12.75">
      <c r="A156" s="39">
        <v>5311</v>
      </c>
      <c r="B156" s="67" t="s">
        <v>45</v>
      </c>
      <c r="C156" s="40">
        <f>SUM(C157:C164)</f>
        <v>5017</v>
      </c>
      <c r="D156" s="144"/>
    </row>
    <row r="157" spans="1:4" ht="12.75">
      <c r="A157" s="26"/>
      <c r="B157" s="21" t="s">
        <v>192</v>
      </c>
      <c r="C157" s="24">
        <v>2620</v>
      </c>
      <c r="D157" s="20"/>
    </row>
    <row r="158" spans="1:4" ht="12.75">
      <c r="A158" s="26"/>
      <c r="B158" s="21" t="s">
        <v>193</v>
      </c>
      <c r="C158" s="24">
        <v>894</v>
      </c>
      <c r="D158" s="20"/>
    </row>
    <row r="159" spans="1:4" ht="12.75">
      <c r="A159" s="26"/>
      <c r="B159" s="21" t="s">
        <v>68</v>
      </c>
      <c r="C159" s="24">
        <v>52</v>
      </c>
      <c r="D159" s="20"/>
    </row>
    <row r="160" spans="1:4" ht="12.75">
      <c r="A160" s="26"/>
      <c r="B160" s="21" t="s">
        <v>16</v>
      </c>
      <c r="C160" s="24">
        <v>649</v>
      </c>
      <c r="D160" s="20"/>
    </row>
    <row r="161" spans="1:4" ht="12.75">
      <c r="A161" s="26"/>
      <c r="B161" s="21" t="s">
        <v>21</v>
      </c>
      <c r="C161" s="24">
        <v>352</v>
      </c>
      <c r="D161" s="20"/>
    </row>
    <row r="162" spans="1:4" ht="12.75">
      <c r="A162" s="26"/>
      <c r="B162" s="21" t="s">
        <v>125</v>
      </c>
      <c r="C162" s="24">
        <v>90</v>
      </c>
      <c r="D162" s="20"/>
    </row>
    <row r="163" spans="1:4" ht="12.75">
      <c r="A163" s="26"/>
      <c r="B163" s="21" t="s">
        <v>2</v>
      </c>
      <c r="C163" s="24">
        <v>320</v>
      </c>
      <c r="D163" s="20"/>
    </row>
    <row r="164" spans="1:4" ht="12.75">
      <c r="A164" s="26"/>
      <c r="B164" s="21" t="s">
        <v>99</v>
      </c>
      <c r="C164" s="24">
        <v>40</v>
      </c>
      <c r="D164" s="20"/>
    </row>
    <row r="165" spans="1:3" ht="12.75">
      <c r="A165" s="47"/>
      <c r="B165" s="72"/>
      <c r="C165" s="42"/>
    </row>
    <row r="166" spans="1:4" s="3" customFormat="1" ht="12.75">
      <c r="A166" s="39">
        <v>5512</v>
      </c>
      <c r="B166" s="67" t="s">
        <v>46</v>
      </c>
      <c r="C166" s="40">
        <f>SUM(C167:C170)</f>
        <v>1510</v>
      </c>
      <c r="D166" s="144"/>
    </row>
    <row r="167" spans="1:4" ht="12.75">
      <c r="A167" s="26"/>
      <c r="B167" s="21" t="s">
        <v>192</v>
      </c>
      <c r="C167" s="24">
        <v>480</v>
      </c>
      <c r="D167" s="20"/>
    </row>
    <row r="168" spans="1:4" ht="12.75">
      <c r="A168" s="26"/>
      <c r="B168" s="21" t="s">
        <v>193</v>
      </c>
      <c r="C168" s="24">
        <v>100</v>
      </c>
      <c r="D168" s="20"/>
    </row>
    <row r="169" spans="1:4" ht="12.75">
      <c r="A169" s="26"/>
      <c r="B169" s="21" t="s">
        <v>13</v>
      </c>
      <c r="C169" s="24">
        <v>250</v>
      </c>
      <c r="D169" s="20"/>
    </row>
    <row r="170" spans="1:4" ht="12.75">
      <c r="A170" s="26"/>
      <c r="B170" s="21" t="s">
        <v>16</v>
      </c>
      <c r="C170" s="24">
        <v>680</v>
      </c>
      <c r="D170" s="20"/>
    </row>
    <row r="171" spans="1:3" ht="12.75">
      <c r="A171" s="47"/>
      <c r="B171" s="72"/>
      <c r="C171" s="42"/>
    </row>
    <row r="172" spans="1:3" ht="12.75">
      <c r="A172" s="39">
        <v>6112</v>
      </c>
      <c r="B172" s="67" t="s">
        <v>47</v>
      </c>
      <c r="C172" s="40">
        <f>SUM(C173:C174)</f>
        <v>2470</v>
      </c>
    </row>
    <row r="173" spans="1:4" ht="12.75">
      <c r="A173" s="43"/>
      <c r="B173" s="68" t="s">
        <v>107</v>
      </c>
      <c r="C173" s="53">
        <v>2390</v>
      </c>
      <c r="D173" s="48"/>
    </row>
    <row r="174" spans="1:4" ht="12.75">
      <c r="A174" s="43"/>
      <c r="B174" s="68" t="s">
        <v>76</v>
      </c>
      <c r="C174" s="24">
        <v>80</v>
      </c>
      <c r="D174" s="48"/>
    </row>
    <row r="175" spans="1:3" ht="12.75">
      <c r="A175" s="51"/>
      <c r="B175" s="76"/>
      <c r="C175" s="42"/>
    </row>
    <row r="176" spans="1:4" s="3" customFormat="1" ht="12.75">
      <c r="A176" s="39">
        <v>6171</v>
      </c>
      <c r="B176" s="67" t="s">
        <v>48</v>
      </c>
      <c r="C176" s="40">
        <f>SUM(C177:C185)</f>
        <v>5140</v>
      </c>
      <c r="D176" s="144"/>
    </row>
    <row r="177" spans="1:4" ht="22.5">
      <c r="A177" s="57"/>
      <c r="B177" s="21" t="s">
        <v>241</v>
      </c>
      <c r="C177" s="24">
        <v>890</v>
      </c>
      <c r="D177" s="20"/>
    </row>
    <row r="178" spans="1:4" ht="12.75">
      <c r="A178" s="57"/>
      <c r="B178" s="21" t="s">
        <v>242</v>
      </c>
      <c r="C178" s="24">
        <v>350</v>
      </c>
      <c r="D178" s="20"/>
    </row>
    <row r="179" spans="1:4" ht="12.75">
      <c r="A179" s="57"/>
      <c r="B179" s="21" t="s">
        <v>243</v>
      </c>
      <c r="C179" s="24">
        <v>65</v>
      </c>
      <c r="D179" s="20"/>
    </row>
    <row r="180" spans="1:4" ht="12.75">
      <c r="A180" s="57"/>
      <c r="B180" s="21" t="s">
        <v>244</v>
      </c>
      <c r="C180" s="24">
        <v>2495</v>
      </c>
      <c r="D180" s="20"/>
    </row>
    <row r="181" spans="1:4" ht="12.75">
      <c r="A181" s="57"/>
      <c r="B181" s="21" t="s">
        <v>238</v>
      </c>
      <c r="C181" s="24">
        <v>200</v>
      </c>
      <c r="D181" s="20"/>
    </row>
    <row r="182" spans="1:4" ht="12.75">
      <c r="A182" s="57"/>
      <c r="B182" s="21" t="s">
        <v>245</v>
      </c>
      <c r="C182" s="24">
        <v>750</v>
      </c>
      <c r="D182" s="20"/>
    </row>
    <row r="183" spans="1:4" ht="12.75">
      <c r="A183" s="57"/>
      <c r="B183" s="21" t="s">
        <v>239</v>
      </c>
      <c r="C183" s="24">
        <v>100</v>
      </c>
      <c r="D183" s="20"/>
    </row>
    <row r="184" spans="1:4" ht="12.75">
      <c r="A184" s="57"/>
      <c r="B184" s="21" t="s">
        <v>240</v>
      </c>
      <c r="C184" s="24">
        <v>90</v>
      </c>
      <c r="D184" s="20"/>
    </row>
    <row r="185" spans="1:4" ht="12.75">
      <c r="A185" s="26"/>
      <c r="B185" s="21" t="s">
        <v>246</v>
      </c>
      <c r="C185" s="24">
        <v>200</v>
      </c>
      <c r="D185" s="20"/>
    </row>
    <row r="186" spans="1:3" ht="12.75">
      <c r="A186" s="59"/>
      <c r="B186" s="72"/>
      <c r="C186" s="42"/>
    </row>
    <row r="187" spans="1:3" ht="12.75">
      <c r="A187" s="39">
        <v>6171</v>
      </c>
      <c r="B187" s="67" t="s">
        <v>89</v>
      </c>
      <c r="C187" s="40">
        <f>SUM(C188:C193)</f>
        <v>19151</v>
      </c>
    </row>
    <row r="188" spans="1:4" ht="12.75">
      <c r="A188" s="57"/>
      <c r="B188" s="21" t="s">
        <v>192</v>
      </c>
      <c r="C188" s="24">
        <v>13550</v>
      </c>
      <c r="D188" s="20"/>
    </row>
    <row r="189" spans="1:4" ht="12.75">
      <c r="A189" s="57"/>
      <c r="B189" s="21" t="s">
        <v>193</v>
      </c>
      <c r="C189" s="24">
        <v>4608</v>
      </c>
      <c r="D189" s="20"/>
    </row>
    <row r="190" spans="1:4" ht="12.75">
      <c r="A190" s="57"/>
      <c r="B190" s="21" t="s">
        <v>68</v>
      </c>
      <c r="C190" s="24">
        <v>271</v>
      </c>
      <c r="D190" s="20"/>
    </row>
    <row r="191" spans="1:4" ht="12.75">
      <c r="A191" s="57"/>
      <c r="B191" s="82" t="s">
        <v>81</v>
      </c>
      <c r="C191" s="24">
        <v>71</v>
      </c>
      <c r="D191" s="20"/>
    </row>
    <row r="192" spans="1:4" ht="12.75">
      <c r="A192" s="57"/>
      <c r="B192" s="21" t="s">
        <v>25</v>
      </c>
      <c r="C192" s="24">
        <v>312</v>
      </c>
      <c r="D192" s="20"/>
    </row>
    <row r="193" spans="1:4" ht="12.75">
      <c r="A193" s="57"/>
      <c r="B193" s="21" t="s">
        <v>33</v>
      </c>
      <c r="C193" s="24">
        <v>339</v>
      </c>
      <c r="D193" s="20"/>
    </row>
    <row r="194" spans="1:3" ht="12.75">
      <c r="A194" s="59"/>
      <c r="B194" s="72"/>
      <c r="C194" s="42"/>
    </row>
    <row r="195" spans="1:3" ht="12.75">
      <c r="A195" s="39">
        <v>6171</v>
      </c>
      <c r="B195" s="67" t="s">
        <v>88</v>
      </c>
      <c r="C195" s="40">
        <f>SUM(C196:C200)</f>
        <v>1991</v>
      </c>
    </row>
    <row r="196" spans="1:4" ht="12.75">
      <c r="A196" s="60"/>
      <c r="B196" s="21" t="s">
        <v>26</v>
      </c>
      <c r="C196" s="24">
        <v>200</v>
      </c>
      <c r="D196" s="20"/>
    </row>
    <row r="197" spans="1:4" ht="12.75">
      <c r="A197" s="60"/>
      <c r="B197" s="21" t="s">
        <v>123</v>
      </c>
      <c r="C197" s="24">
        <v>1158</v>
      </c>
      <c r="D197" s="20"/>
    </row>
    <row r="198" spans="1:4" ht="12.75">
      <c r="A198" s="57"/>
      <c r="B198" s="21" t="s">
        <v>247</v>
      </c>
      <c r="C198" s="24">
        <v>30</v>
      </c>
      <c r="D198" s="20"/>
    </row>
    <row r="199" spans="1:4" ht="12.75">
      <c r="A199" s="57"/>
      <c r="B199" s="21" t="s">
        <v>232</v>
      </c>
      <c r="C199" s="24">
        <v>603</v>
      </c>
      <c r="D199" s="20"/>
    </row>
    <row r="200" spans="1:4" ht="12.75">
      <c r="A200" s="57"/>
      <c r="B200" s="21" t="s">
        <v>248</v>
      </c>
      <c r="C200" s="24">
        <v>0</v>
      </c>
      <c r="D200" s="20"/>
    </row>
    <row r="201" spans="1:3" ht="12.75">
      <c r="A201" s="59"/>
      <c r="B201" s="72"/>
      <c r="C201" s="42"/>
    </row>
    <row r="202" spans="1:3" ht="12.75">
      <c r="A202" s="39">
        <v>6171</v>
      </c>
      <c r="B202" s="67" t="s">
        <v>92</v>
      </c>
      <c r="C202" s="40">
        <f>SUM(C203:C210)</f>
        <v>1912</v>
      </c>
    </row>
    <row r="203" spans="1:4" ht="12.75">
      <c r="A203" s="57"/>
      <c r="B203" s="21" t="s">
        <v>76</v>
      </c>
      <c r="C203" s="24">
        <v>397</v>
      </c>
      <c r="D203" s="20"/>
    </row>
    <row r="204" spans="1:4" ht="12.75">
      <c r="A204" s="57"/>
      <c r="B204" s="21" t="s">
        <v>85</v>
      </c>
      <c r="C204" s="24">
        <v>42</v>
      </c>
      <c r="D204" s="20"/>
    </row>
    <row r="205" spans="1:4" ht="12.75">
      <c r="A205" s="57"/>
      <c r="B205" s="21" t="s">
        <v>226</v>
      </c>
      <c r="C205" s="24">
        <v>170</v>
      </c>
      <c r="D205" s="20"/>
    </row>
    <row r="206" spans="1:4" ht="12.75">
      <c r="A206" s="57"/>
      <c r="B206" s="21" t="s">
        <v>86</v>
      </c>
      <c r="C206" s="24">
        <v>48</v>
      </c>
      <c r="D206" s="20"/>
    </row>
    <row r="207" spans="1:4" ht="12.75">
      <c r="A207" s="57"/>
      <c r="B207" s="21" t="s">
        <v>87</v>
      </c>
      <c r="C207" s="24">
        <v>70</v>
      </c>
      <c r="D207" s="20"/>
    </row>
    <row r="208" spans="1:4" ht="12.75">
      <c r="A208" s="57"/>
      <c r="B208" s="21" t="s">
        <v>124</v>
      </c>
      <c r="C208" s="24">
        <v>50</v>
      </c>
      <c r="D208" s="20"/>
    </row>
    <row r="209" spans="1:4" ht="12.75">
      <c r="A209" s="57"/>
      <c r="B209" s="21" t="s">
        <v>95</v>
      </c>
      <c r="C209" s="24">
        <v>2</v>
      </c>
      <c r="D209" s="20"/>
    </row>
    <row r="210" spans="1:4" ht="13.5" customHeight="1">
      <c r="A210" s="57"/>
      <c r="B210" s="62" t="s">
        <v>1</v>
      </c>
      <c r="C210" s="24">
        <v>1133</v>
      </c>
      <c r="D210" s="20"/>
    </row>
    <row r="211" spans="1:3" ht="12.75">
      <c r="A211" s="59"/>
      <c r="B211" s="72"/>
      <c r="C211" s="20"/>
    </row>
    <row r="212" spans="1:4" s="1" customFormat="1" ht="12.75">
      <c r="A212" s="39">
        <v>6171</v>
      </c>
      <c r="B212" s="67" t="s">
        <v>49</v>
      </c>
      <c r="C212" s="40">
        <f>SUM(C213:C216)</f>
        <v>316</v>
      </c>
      <c r="D212" s="144"/>
    </row>
    <row r="213" spans="1:4" ht="12.75">
      <c r="A213" s="26"/>
      <c r="B213" s="21" t="s">
        <v>211</v>
      </c>
      <c r="C213" s="24">
        <v>20</v>
      </c>
      <c r="D213" s="20"/>
    </row>
    <row r="214" spans="1:4" ht="12.75">
      <c r="A214" s="26"/>
      <c r="B214" s="21" t="s">
        <v>212</v>
      </c>
      <c r="C214" s="24">
        <v>39</v>
      </c>
      <c r="D214" s="20"/>
    </row>
    <row r="215" spans="1:4" ht="12.75">
      <c r="A215" s="26"/>
      <c r="B215" s="21" t="s">
        <v>213</v>
      </c>
      <c r="C215" s="24">
        <v>237</v>
      </c>
      <c r="D215" s="20"/>
    </row>
    <row r="216" spans="1:4" ht="12.75">
      <c r="A216" s="26"/>
      <c r="B216" s="21" t="s">
        <v>214</v>
      </c>
      <c r="C216" s="24">
        <v>20</v>
      </c>
      <c r="D216" s="20"/>
    </row>
    <row r="217" spans="1:3" ht="12.75">
      <c r="A217" s="47"/>
      <c r="B217" s="72"/>
      <c r="C217" s="42"/>
    </row>
    <row r="218" spans="1:3" ht="12.75">
      <c r="A218" s="39">
        <v>6171</v>
      </c>
      <c r="B218" s="67" t="s">
        <v>190</v>
      </c>
      <c r="C218" s="40">
        <f>SUM(C219:C221)</f>
        <v>465</v>
      </c>
    </row>
    <row r="219" spans="1:4" ht="12.75">
      <c r="A219" s="57"/>
      <c r="B219" s="21" t="s">
        <v>189</v>
      </c>
      <c r="C219" s="24">
        <v>140</v>
      </c>
      <c r="D219" s="20"/>
    </row>
    <row r="220" spans="1:4" ht="12.75">
      <c r="A220" s="57"/>
      <c r="B220" s="21" t="s">
        <v>191</v>
      </c>
      <c r="C220" s="24">
        <v>260</v>
      </c>
      <c r="D220" s="20"/>
    </row>
    <row r="221" spans="1:4" ht="12.75">
      <c r="A221" s="57"/>
      <c r="B221" s="21" t="s">
        <v>154</v>
      </c>
      <c r="C221" s="24">
        <v>65</v>
      </c>
      <c r="D221" s="20"/>
    </row>
    <row r="222" spans="1:3" ht="12.75">
      <c r="A222" s="59"/>
      <c r="B222" s="72"/>
      <c r="C222" s="42"/>
    </row>
    <row r="223" spans="1:3" ht="12.75">
      <c r="A223" s="39">
        <v>6171</v>
      </c>
      <c r="B223" s="67" t="s">
        <v>54</v>
      </c>
      <c r="C223" s="40">
        <f>SUM(C224:C224)</f>
        <v>75</v>
      </c>
    </row>
    <row r="224" spans="1:4" ht="12.75">
      <c r="A224" s="57"/>
      <c r="B224" s="21" t="s">
        <v>55</v>
      </c>
      <c r="C224" s="24">
        <v>75</v>
      </c>
      <c r="D224" s="48"/>
    </row>
    <row r="225" spans="1:3" ht="12.75">
      <c r="A225" s="59"/>
      <c r="B225" s="72"/>
      <c r="C225" s="42"/>
    </row>
    <row r="226" spans="1:3" ht="12.75">
      <c r="A226" s="39">
        <v>6310</v>
      </c>
      <c r="B226" s="67" t="s">
        <v>63</v>
      </c>
      <c r="C226" s="40">
        <f>SUM(C227:C229)</f>
        <v>285</v>
      </c>
    </row>
    <row r="227" spans="1:4" ht="12.75">
      <c r="A227" s="60"/>
      <c r="B227" s="21" t="s">
        <v>216</v>
      </c>
      <c r="C227" s="24">
        <v>30</v>
      </c>
      <c r="D227" s="20"/>
    </row>
    <row r="228" spans="1:4" ht="12.75">
      <c r="A228" s="60"/>
      <c r="B228" s="21" t="s">
        <v>217</v>
      </c>
      <c r="C228" s="24">
        <v>110</v>
      </c>
      <c r="D228" s="20"/>
    </row>
    <row r="229" spans="1:4" ht="12.75">
      <c r="A229" s="60"/>
      <c r="B229" s="21" t="s">
        <v>101</v>
      </c>
      <c r="C229" s="24">
        <v>145</v>
      </c>
      <c r="D229" s="20"/>
    </row>
    <row r="230" spans="1:3" ht="12.75">
      <c r="A230" s="63"/>
      <c r="B230" s="78"/>
      <c r="C230" s="42"/>
    </row>
    <row r="231" spans="1:4" ht="12.75">
      <c r="A231" s="39">
        <v>6320</v>
      </c>
      <c r="B231" s="67" t="s">
        <v>210</v>
      </c>
      <c r="C231" s="40">
        <v>638</v>
      </c>
      <c r="D231" s="48"/>
    </row>
    <row r="232" spans="1:3" ht="12.75">
      <c r="A232" s="63"/>
      <c r="B232" s="78"/>
      <c r="C232" s="42"/>
    </row>
    <row r="233" spans="1:3" ht="12.75">
      <c r="A233" s="39">
        <v>6399</v>
      </c>
      <c r="B233" s="67" t="s">
        <v>77</v>
      </c>
      <c r="C233" s="40">
        <f>SUM(C234:C235)</f>
        <v>600</v>
      </c>
    </row>
    <row r="234" spans="1:10" ht="12.75">
      <c r="A234" s="60"/>
      <c r="B234" s="21" t="s">
        <v>66</v>
      </c>
      <c r="C234" s="24">
        <v>600</v>
      </c>
      <c r="E234" s="94"/>
      <c r="F234" s="15"/>
      <c r="G234" s="95"/>
      <c r="H234" s="96"/>
      <c r="I234" s="16"/>
      <c r="J234" s="16"/>
    </row>
    <row r="235" spans="1:3" ht="12.75">
      <c r="A235" s="60"/>
      <c r="B235" s="21" t="s">
        <v>67</v>
      </c>
      <c r="C235" s="24">
        <v>0</v>
      </c>
    </row>
    <row r="236" spans="1:3" ht="12.75">
      <c r="A236" s="63"/>
      <c r="B236" s="78"/>
      <c r="C236" s="42"/>
    </row>
    <row r="237" spans="1:3" ht="12.75">
      <c r="A237" s="39">
        <v>6402</v>
      </c>
      <c r="B237" s="67" t="s">
        <v>250</v>
      </c>
      <c r="C237" s="40">
        <v>0</v>
      </c>
    </row>
    <row r="238" spans="1:3" ht="12.75">
      <c r="A238" s="25"/>
      <c r="B238" s="29"/>
      <c r="C238" s="42"/>
    </row>
    <row r="239" spans="1:4" s="18" customFormat="1" ht="12.75">
      <c r="A239" s="39"/>
      <c r="B239" s="67" t="s">
        <v>57</v>
      </c>
      <c r="C239" s="40">
        <v>13782</v>
      </c>
      <c r="D239" s="149"/>
    </row>
    <row r="240" spans="1:3" ht="12.75" customHeight="1">
      <c r="A240" s="10"/>
      <c r="B240" s="65"/>
      <c r="C240" s="12"/>
    </row>
    <row r="241" spans="1:4" s="151" customFormat="1" ht="12.75" customHeight="1">
      <c r="A241" s="152" t="s">
        <v>36</v>
      </c>
      <c r="B241" s="153"/>
      <c r="C241" s="154">
        <f>C239+C237+C233+C231+C226+C223+C218+C212+C202+C195+C187+C176+C172+C166+C156+C153+C149+C146+C142+C140+C133+C123+C117+C113+C110+C107+C104+C99+C93+C87+C84+C82+C80+C76+C71+C67+C56+C53+C47+C44+C38+C34+C29+C25+C22+C17+C13+C10+C7</f>
        <v>133506</v>
      </c>
      <c r="D241" s="145"/>
    </row>
    <row r="242" spans="1:3" ht="12.75">
      <c r="A242" s="9"/>
      <c r="B242" s="65"/>
      <c r="C242" s="99"/>
    </row>
    <row r="243" spans="1:3" ht="12.75">
      <c r="A243" s="9"/>
      <c r="B243" s="65"/>
      <c r="C243" s="99"/>
    </row>
    <row r="244" spans="1:4" s="4" customFormat="1" ht="12.75">
      <c r="A244" s="5"/>
      <c r="B244" s="83"/>
      <c r="D244" s="148"/>
    </row>
    <row r="245" spans="2:4" s="4" customFormat="1" ht="12.75">
      <c r="B245" s="83"/>
      <c r="D245" s="148"/>
    </row>
    <row r="246" spans="2:4" s="4" customFormat="1" ht="12.75">
      <c r="B246" s="83"/>
      <c r="D246" s="148"/>
    </row>
    <row r="247" spans="2:4" s="4" customFormat="1" ht="12.75">
      <c r="B247" s="84"/>
      <c r="D247" s="148"/>
    </row>
    <row r="248" spans="2:4" s="4" customFormat="1" ht="12.75">
      <c r="B248" s="83"/>
      <c r="D248" s="148"/>
    </row>
    <row r="249" spans="2:4" s="4" customFormat="1" ht="12.75">
      <c r="B249" s="85"/>
      <c r="D249" s="148"/>
    </row>
    <row r="250" spans="2:4" s="4" customFormat="1" ht="12.75">
      <c r="B250" s="83"/>
      <c r="D250" s="148"/>
    </row>
    <row r="251" spans="2:4" s="4" customFormat="1" ht="12.75">
      <c r="B251" s="83"/>
      <c r="D251" s="148"/>
    </row>
    <row r="252" spans="2:4" s="4" customFormat="1" ht="12.75">
      <c r="B252" s="85"/>
      <c r="D252" s="148"/>
    </row>
    <row r="253" ht="12.75">
      <c r="B253" s="86"/>
    </row>
    <row r="254" ht="12.75">
      <c r="B254" s="86"/>
    </row>
    <row r="255" ht="25.5">
      <c r="B255" s="87"/>
    </row>
    <row r="256" ht="12.75">
      <c r="B256" s="88"/>
    </row>
    <row r="258" ht="12.75">
      <c r="B258" s="88"/>
    </row>
    <row r="259" ht="12.75">
      <c r="B259" s="88"/>
    </row>
    <row r="260" ht="12.75">
      <c r="B260" s="88"/>
    </row>
    <row r="261" ht="12.75">
      <c r="B261" s="88"/>
    </row>
    <row r="262" ht="12.75">
      <c r="B262" s="88"/>
    </row>
    <row r="263" ht="12.75">
      <c r="B263" s="88"/>
    </row>
    <row r="264" ht="12.75">
      <c r="B264" s="88"/>
    </row>
    <row r="265" ht="12.75">
      <c r="B265" s="88"/>
    </row>
    <row r="266" ht="12.75">
      <c r="B266" s="88"/>
    </row>
    <row r="267" ht="12.75">
      <c r="B267" s="88"/>
    </row>
    <row r="268" spans="1:2" ht="12.75">
      <c r="A268" s="1"/>
      <c r="B268" s="88"/>
    </row>
    <row r="270" spans="1:2" ht="12.75">
      <c r="A270" s="1"/>
      <c r="B270" s="89"/>
    </row>
  </sheetData>
  <sheetProtection/>
  <printOptions/>
  <pageMargins left="0.6299212598425197" right="0.1968503937007874" top="0.984251968503937" bottom="0.984251968503937" header="0.5118110236220472" footer="0.5118110236220472"/>
  <pageSetup horizontalDpi="600" verticalDpi="600" orientation="portrait" paperSize="9" scale="92" r:id="rId1"/>
  <rowBreaks count="4" manualBreakCount="4">
    <brk id="52" max="7" man="1"/>
    <brk id="109" max="2" man="1"/>
    <brk id="165" max="7" man="1"/>
    <brk id="22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21" sqref="E21"/>
    </sheetView>
  </sheetViews>
  <sheetFormatPr defaultColWidth="9.140625" defaultRowHeight="12.75"/>
  <cols>
    <col min="1" max="1" width="8.140625" style="0" customWidth="1"/>
    <col min="2" max="2" width="52.140625" style="0" customWidth="1"/>
    <col min="3" max="3" width="13.140625" style="0" customWidth="1"/>
  </cols>
  <sheetData>
    <row r="1" spans="1:6" ht="18.75">
      <c r="A1" s="22" t="s">
        <v>119</v>
      </c>
      <c r="B1" s="9"/>
      <c r="C1" s="9"/>
      <c r="D1" s="9"/>
      <c r="E1" s="9"/>
      <c r="F1" s="9"/>
    </row>
    <row r="2" spans="1:6" ht="12.75">
      <c r="A2" s="13"/>
      <c r="B2" s="9"/>
      <c r="C2" s="9"/>
      <c r="D2" s="9"/>
      <c r="E2" s="9"/>
      <c r="F2" s="9"/>
    </row>
    <row r="3" spans="1:6" ht="12.75">
      <c r="A3" s="9"/>
      <c r="B3" s="9"/>
      <c r="C3" s="23"/>
      <c r="D3" s="9"/>
      <c r="E3" s="9"/>
      <c r="F3" s="9"/>
    </row>
    <row r="4" spans="1:6" ht="12.75">
      <c r="A4" s="9"/>
      <c r="B4" s="9"/>
      <c r="C4" s="162" t="s">
        <v>236</v>
      </c>
      <c r="D4" s="9"/>
      <c r="E4" s="9"/>
      <c r="F4" s="9"/>
    </row>
    <row r="5" spans="1:6" s="7" customFormat="1" ht="51" customHeight="1">
      <c r="A5" s="158" t="s">
        <v>171</v>
      </c>
      <c r="B5" s="156" t="s">
        <v>172</v>
      </c>
      <c r="C5" s="98" t="s">
        <v>120</v>
      </c>
      <c r="D5" s="9"/>
      <c r="E5" s="9"/>
      <c r="F5" s="9"/>
    </row>
    <row r="6" spans="1:6" ht="12.75">
      <c r="A6" s="25"/>
      <c r="B6" s="25"/>
      <c r="C6" s="25"/>
      <c r="D6" s="9"/>
      <c r="E6" s="9"/>
      <c r="F6" s="9"/>
    </row>
    <row r="7" spans="1:6" ht="12.75">
      <c r="A7" s="113" t="s">
        <v>50</v>
      </c>
      <c r="B7" s="25"/>
      <c r="C7" s="25"/>
      <c r="D7" s="9"/>
      <c r="E7" s="9"/>
      <c r="F7" s="9"/>
    </row>
    <row r="8" spans="1:6" ht="12.75">
      <c r="A8" s="113"/>
      <c r="B8" s="25"/>
      <c r="C8" s="25"/>
      <c r="D8" s="9"/>
      <c r="E8" s="9"/>
      <c r="F8" s="9"/>
    </row>
    <row r="9" spans="1:6" ht="12.75">
      <c r="A9" s="25"/>
      <c r="B9" s="114"/>
      <c r="C9" s="25"/>
      <c r="D9" s="9"/>
      <c r="E9" s="9"/>
      <c r="F9" s="9"/>
    </row>
    <row r="10" spans="1:6" ht="16.5" customHeight="1">
      <c r="A10" s="118">
        <v>8115</v>
      </c>
      <c r="B10" s="159" t="s">
        <v>186</v>
      </c>
      <c r="C10" s="116">
        <v>0</v>
      </c>
      <c r="D10" s="9"/>
      <c r="E10" s="9"/>
      <c r="F10" s="9"/>
    </row>
    <row r="11" spans="1:6" ht="12.75">
      <c r="A11" s="118">
        <v>8115</v>
      </c>
      <c r="B11" s="115" t="s">
        <v>12</v>
      </c>
      <c r="C11" s="116">
        <v>0</v>
      </c>
      <c r="D11" s="9"/>
      <c r="E11" s="9"/>
      <c r="F11" s="9"/>
    </row>
    <row r="12" spans="1:6" ht="12.75">
      <c r="A12" s="118">
        <v>8123</v>
      </c>
      <c r="B12" s="115" t="s">
        <v>235</v>
      </c>
      <c r="C12" s="116">
        <v>0</v>
      </c>
      <c r="D12" s="9"/>
      <c r="E12" s="9"/>
      <c r="F12" s="9"/>
    </row>
    <row r="13" spans="1:6" ht="12.75">
      <c r="A13" s="160">
        <v>8124</v>
      </c>
      <c r="B13" s="115" t="s">
        <v>9</v>
      </c>
      <c r="C13" s="116">
        <v>-1313</v>
      </c>
      <c r="D13" s="9"/>
      <c r="E13" s="9"/>
      <c r="F13" s="9"/>
    </row>
    <row r="14" spans="1:6" ht="12.75">
      <c r="A14" s="160">
        <v>8124</v>
      </c>
      <c r="B14" s="115" t="s">
        <v>10</v>
      </c>
      <c r="C14" s="116">
        <v>-715</v>
      </c>
      <c r="D14" s="9"/>
      <c r="E14" s="9"/>
      <c r="F14" s="9"/>
    </row>
    <row r="15" spans="1:6" ht="12.75">
      <c r="A15" s="160">
        <v>8124</v>
      </c>
      <c r="B15" s="115" t="s">
        <v>11</v>
      </c>
      <c r="C15" s="116">
        <v>-1980</v>
      </c>
      <c r="D15" s="9"/>
      <c r="E15" s="9"/>
      <c r="F15" s="9"/>
    </row>
    <row r="16" spans="1:6" ht="12.75">
      <c r="A16" s="25"/>
      <c r="B16" s="25"/>
      <c r="C16" s="25"/>
      <c r="D16" s="9"/>
      <c r="E16" s="9"/>
      <c r="F16" s="9"/>
    </row>
    <row r="17" spans="1:6" ht="13.5" thickBot="1">
      <c r="A17" s="25"/>
      <c r="B17" s="25"/>
      <c r="C17" s="25"/>
      <c r="D17" s="9"/>
      <c r="E17" s="9"/>
      <c r="F17" s="9"/>
    </row>
    <row r="18" spans="1:6" s="7" customFormat="1" ht="16.5" thickBot="1">
      <c r="A18" s="163" t="s">
        <v>51</v>
      </c>
      <c r="B18" s="117"/>
      <c r="C18" s="142">
        <f>SUM(C10:C15)</f>
        <v>-4008</v>
      </c>
      <c r="D18" s="9"/>
      <c r="E18" s="9"/>
      <c r="F18" s="9"/>
    </row>
    <row r="23" ht="12.75">
      <c r="B23" s="33"/>
    </row>
    <row r="24" ht="12.75">
      <c r="B24" s="33"/>
    </row>
    <row r="25" ht="12.75">
      <c r="B25" s="31"/>
    </row>
    <row r="26" ht="12.75">
      <c r="B26" s="32"/>
    </row>
  </sheetData>
  <printOptions/>
  <pageMargins left="0.75" right="0.75" top="1" bottom="1" header="0.4921259845" footer="0.4921259845"/>
  <pageSetup horizontalDpi="600" verticalDpi="600" orientation="portrait" paperSize="9" scale="96" r:id="rId1"/>
  <colBreaks count="1" manualBreakCount="1">
    <brk id="3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K.Nenutilova</cp:lastModifiedBy>
  <cp:lastPrinted>2013-12-11T06:57:32Z</cp:lastPrinted>
  <dcterms:modified xsi:type="dcterms:W3CDTF">2014-01-07T14:34:14Z</dcterms:modified>
  <cp:category/>
  <cp:version/>
  <cp:contentType/>
  <cp:contentStatus/>
</cp:coreProperties>
</file>