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5330" windowHeight="4275"/>
  </bookViews>
  <sheets>
    <sheet name="příjmy 2015" sheetId="1" r:id="rId1"/>
    <sheet name="výdaje 2015" sheetId="2" r:id="rId2"/>
    <sheet name="financování 2015" sheetId="3" r:id="rId3"/>
  </sheets>
  <definedNames>
    <definedName name="_xlnm.Print_Area" localSheetId="2">'financování 2015'!$A$1:$F$23</definedName>
    <definedName name="_xlnm.Print_Area" localSheetId="1">'výdaje 2015'!$A$1:$F$294</definedName>
  </definedNames>
  <calcPr calcId="125725"/>
</workbook>
</file>

<file path=xl/calcChain.xml><?xml version="1.0" encoding="utf-8"?>
<calcChain xmlns="http://schemas.openxmlformats.org/spreadsheetml/2006/main">
  <c r="H100" i="1"/>
  <c r="F82" i="2"/>
  <c r="F227"/>
  <c r="F7"/>
  <c r="F56"/>
  <c r="F216"/>
  <c r="F246"/>
  <c r="F186"/>
  <c r="F255"/>
  <c r="E205"/>
  <c r="E82"/>
  <c r="E98"/>
  <c r="E285"/>
  <c r="E277"/>
  <c r="E273"/>
  <c r="E269"/>
  <c r="E264"/>
  <c r="E255"/>
  <c r="E249"/>
  <c r="E238"/>
  <c r="E227"/>
  <c r="E223"/>
  <c r="E216"/>
  <c r="E202"/>
  <c r="E199"/>
  <c r="E196"/>
  <c r="E193"/>
  <c r="E190"/>
  <c r="E186"/>
  <c r="E175"/>
  <c r="E163"/>
  <c r="E156"/>
  <c r="E148"/>
  <c r="E145"/>
  <c r="E141"/>
  <c r="E135"/>
  <c r="E129"/>
  <c r="E124"/>
  <c r="E116"/>
  <c r="E113"/>
  <c r="E105"/>
  <c r="E93"/>
  <c r="E78"/>
  <c r="E72"/>
  <c r="E69"/>
  <c r="E56"/>
  <c r="E51"/>
  <c r="E46"/>
  <c r="E38"/>
  <c r="E34"/>
  <c r="E21"/>
  <c r="E15"/>
  <c r="E10"/>
  <c r="E7"/>
  <c r="D98"/>
  <c r="D285"/>
  <c r="D277"/>
  <c r="D273"/>
  <c r="D269"/>
  <c r="D264"/>
  <c r="D255"/>
  <c r="D249"/>
  <c r="D238"/>
  <c r="D227"/>
  <c r="D223"/>
  <c r="D216"/>
  <c r="D205"/>
  <c r="D202"/>
  <c r="D199"/>
  <c r="D196"/>
  <c r="D193"/>
  <c r="D190"/>
  <c r="D186"/>
  <c r="D175"/>
  <c r="D163"/>
  <c r="D156"/>
  <c r="D148"/>
  <c r="D145"/>
  <c r="D141"/>
  <c r="D135"/>
  <c r="D129"/>
  <c r="D124"/>
  <c r="D116"/>
  <c r="D113"/>
  <c r="D105"/>
  <c r="D93"/>
  <c r="D82"/>
  <c r="D78"/>
  <c r="D72"/>
  <c r="D69"/>
  <c r="D56"/>
  <c r="D51"/>
  <c r="D46"/>
  <c r="D38"/>
  <c r="D34"/>
  <c r="D21"/>
  <c r="D15"/>
  <c r="D10"/>
  <c r="D7"/>
  <c r="G100" i="1"/>
  <c r="F100"/>
  <c r="F16" i="3"/>
  <c r="E16"/>
  <c r="F285" i="2"/>
  <c r="F277"/>
  <c r="F273"/>
  <c r="F269"/>
  <c r="F264"/>
  <c r="F249"/>
  <c r="F238"/>
  <c r="F223"/>
  <c r="F205"/>
  <c r="F202"/>
  <c r="F199"/>
  <c r="F196"/>
  <c r="F193"/>
  <c r="F190"/>
  <c r="F175"/>
  <c r="F163"/>
  <c r="F156"/>
  <c r="F148"/>
  <c r="F145"/>
  <c r="F141"/>
  <c r="F135"/>
  <c r="F129"/>
  <c r="F124"/>
  <c r="F116"/>
  <c r="F113"/>
  <c r="F105"/>
  <c r="F98"/>
  <c r="F93"/>
  <c r="F78"/>
  <c r="F72"/>
  <c r="F69"/>
  <c r="F51"/>
  <c r="F46"/>
  <c r="F38"/>
  <c r="F34"/>
  <c r="F21"/>
  <c r="F15"/>
  <c r="F10"/>
  <c r="D13" i="3"/>
  <c r="D12"/>
  <c r="D11"/>
  <c r="C141" i="2"/>
  <c r="C216"/>
  <c r="C145"/>
  <c r="C135"/>
  <c r="C34"/>
  <c r="E100" i="1"/>
  <c r="C285" i="2"/>
  <c r="C277"/>
  <c r="C273"/>
  <c r="C269"/>
  <c r="C264"/>
  <c r="C255"/>
  <c r="C249"/>
  <c r="C238"/>
  <c r="C227"/>
  <c r="C223"/>
  <c r="C205"/>
  <c r="C202"/>
  <c r="C199"/>
  <c r="C196"/>
  <c r="C193"/>
  <c r="C190"/>
  <c r="C186"/>
  <c r="C175"/>
  <c r="C163"/>
  <c r="C156"/>
  <c r="C148"/>
  <c r="C129"/>
  <c r="C124"/>
  <c r="C116"/>
  <c r="C113"/>
  <c r="C105"/>
  <c r="C98"/>
  <c r="C93"/>
  <c r="C82"/>
  <c r="C78"/>
  <c r="C72"/>
  <c r="C69"/>
  <c r="C56"/>
  <c r="C51"/>
  <c r="C46"/>
  <c r="C38"/>
  <c r="C21"/>
  <c r="C15"/>
  <c r="C10"/>
  <c r="C7"/>
  <c r="C16" i="3"/>
  <c r="C292" i="2" l="1"/>
  <c r="D292"/>
  <c r="E292"/>
  <c r="F292"/>
  <c r="D16" i="3"/>
</calcChain>
</file>

<file path=xl/sharedStrings.xml><?xml version="1.0" encoding="utf-8"?>
<sst xmlns="http://schemas.openxmlformats.org/spreadsheetml/2006/main" count="386" uniqueCount="342">
  <si>
    <t>Nebytové hospodářství</t>
  </si>
  <si>
    <t>správa budov</t>
  </si>
  <si>
    <t>povinné pojistné na úrazové pojištění</t>
  </si>
  <si>
    <t>příspěvky organizacím (v návaznosti na příjmy z loterií)</t>
  </si>
  <si>
    <t>v tis. Kč</t>
  </si>
  <si>
    <t>monitoring - rekultivace území skládky na Točně</t>
  </si>
  <si>
    <t>Poplatek za provozovaný výherní hrací přístroj - odvod</t>
  </si>
  <si>
    <t>Činnost místní správy - OISM</t>
  </si>
  <si>
    <t>Činnost místní správy - tajemník MÚ</t>
  </si>
  <si>
    <t>loutkové divadlo - plyn</t>
  </si>
  <si>
    <t>příspěvky z rozpočtu města na MPR</t>
  </si>
  <si>
    <t>Příjmy z pronájmu pozemků</t>
  </si>
  <si>
    <t>Bytové hospodářství</t>
  </si>
  <si>
    <t>ŠJ Komenského - příspěvek na provozní činnost</t>
  </si>
  <si>
    <t>odvod za dočasné vynětí ze zeměd.půdního fondu - skládka Skotnice</t>
  </si>
  <si>
    <t>Příjmy z úhrad dobývacího prostoru a z vydobytých nerostů</t>
  </si>
  <si>
    <t>Daň z příjmu fyzických osob ze samostatné výdělečné činnosti</t>
  </si>
  <si>
    <t>Péče o vzhled obcí a veřej.zeleň</t>
  </si>
  <si>
    <t>Pečovatelská služba</t>
  </si>
  <si>
    <t>Klub důchodců</t>
  </si>
  <si>
    <t>Městská policie + program prevence kriminality</t>
  </si>
  <si>
    <t>Požární ochrana</t>
  </si>
  <si>
    <t>Místní zastupitelské orgány</t>
  </si>
  <si>
    <t>Činnost místní správy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</si>
  <si>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</si>
  <si>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</si>
  <si>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</si>
  <si>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</si>
  <si>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</si>
  <si>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</si>
  <si>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</si>
  <si>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schválené příjmy - ZM 18.12.2014</t>
  </si>
  <si>
    <t>schválené výdaje - ZM 18.12.2014</t>
  </si>
  <si>
    <t>příspěvek ČS ochránců přírody 70/02 Nový Jičín</t>
  </si>
  <si>
    <t>mzdy včetně odvodů</t>
  </si>
  <si>
    <t>měření znečištění vod v souvislosti s kanalizací Prchalov</t>
  </si>
  <si>
    <t>Zachování a obnova kult.památek - OISM</t>
  </si>
  <si>
    <t>budova Piaristického kláštera</t>
  </si>
  <si>
    <t>Ostatní příjmy z vlastní činnosti - mzdy</t>
  </si>
  <si>
    <t>likvidace vod z kompostárny</t>
  </si>
  <si>
    <t>.</t>
  </si>
  <si>
    <t>opravy kanalizací všeobecně</t>
  </si>
  <si>
    <t>zahrada PK - 1. etapa</t>
  </si>
  <si>
    <t>označování ulic a veřejného prostranství názvy</t>
  </si>
  <si>
    <t>Vratka půjčky od ZŠ Jičínská</t>
  </si>
  <si>
    <t>obsluha mlýnského náhonu</t>
  </si>
  <si>
    <t xml:space="preserve">kontejnery na zeleň </t>
  </si>
  <si>
    <t>Příjem z pronájmu - hasičská zbrojnice</t>
  </si>
  <si>
    <t xml:space="preserve">Požární ochrana - náhrada </t>
  </si>
  <si>
    <t>Financování (součet za třídu 8):</t>
  </si>
  <si>
    <t>koupaliště - opravy a údržba</t>
  </si>
  <si>
    <t>Změna stavu krátkodobých prostředků na bankovních účtech</t>
  </si>
  <si>
    <t>péče o vzhled obcí a veřejnou zeleň</t>
  </si>
  <si>
    <t>Příjmy z prodeje pozemků</t>
  </si>
  <si>
    <t>OV Prchalov</t>
  </si>
  <si>
    <t>OV Hájov, OV Prchalov</t>
  </si>
  <si>
    <t>OV Hájov, KD</t>
  </si>
  <si>
    <t>mzdový fond</t>
  </si>
  <si>
    <t>odvody na soc. a zdrav. pojištění</t>
  </si>
  <si>
    <t>provoz rodného domku, propagační materiál, galerie na radnici</t>
  </si>
  <si>
    <t>opravy a údržba bytového fondu a neb. prostor, další služby, odměna komisionáři</t>
  </si>
  <si>
    <t>Ostatní sociální péče a pomoc mládeži</t>
  </si>
  <si>
    <t>Technické služby - příspěvek na provozní činnost</t>
  </si>
  <si>
    <t>mimořádné pohřby</t>
  </si>
  <si>
    <t>energie včetně PHM</t>
  </si>
  <si>
    <t>služby</t>
  </si>
  <si>
    <t>programové vybavení do 60 tis.Kč</t>
  </si>
  <si>
    <t>programové vybavení nad 60 tis.Kč</t>
  </si>
  <si>
    <t>ostatní (cestovné, příspěvek SMOCR atd.)</t>
  </si>
  <si>
    <t>splátky úroků - úvěr z roku 2008</t>
  </si>
  <si>
    <t>splátky úroků - úvěr z roku 2010</t>
  </si>
  <si>
    <t>splátky úroků - úvěr z roku 2012</t>
  </si>
  <si>
    <t>poplatky za účty v ČSOB</t>
  </si>
  <si>
    <t>evidence kanalizací</t>
  </si>
  <si>
    <t>rekonstrukce chodníků na spodním sídlišti</t>
  </si>
  <si>
    <t>opravy chodníků, odstavných ploch a parkovišť (včetně dopravního značení)</t>
  </si>
  <si>
    <t>ZŠ Npor.Loma - příspěvek na provozní činnost</t>
  </si>
  <si>
    <t>provozní náklady</t>
  </si>
  <si>
    <t>realizace programu městské televize, licence, poplatky OSA a další</t>
  </si>
  <si>
    <t>rozšiřování a úpravy sítě  VO</t>
  </si>
  <si>
    <t>projekty všeobecně + podklady pro dotace</t>
  </si>
  <si>
    <t>výkupy pozemků</t>
  </si>
  <si>
    <t>náklady související s provozem ČOV na Hájově</t>
  </si>
  <si>
    <t>Hlášení - městský rozhlas</t>
  </si>
  <si>
    <t>Odvod z výtěžku z provozování VHP</t>
  </si>
  <si>
    <t xml:space="preserve"> 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</si>
  <si>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</si>
  <si>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</si>
  <si>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</si>
  <si>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</si>
  <si>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</si>
  <si>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</si>
  <si>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</si>
  <si>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</si>
  <si>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</si>
  <si>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 xml:space="preserve">příspěvky(granty) </t>
  </si>
  <si>
    <t>MŠ Pionýrů - příspěvek na provozní činnost</t>
  </si>
  <si>
    <t>ZŠ Jičínská - příspěvek na provozní činnost</t>
  </si>
  <si>
    <t>komunitní plánování sociálních služeb ve městě</t>
  </si>
  <si>
    <t>Položka</t>
  </si>
  <si>
    <t>Text</t>
  </si>
  <si>
    <t>1.</t>
  </si>
  <si>
    <t>Daňové příjmy:</t>
  </si>
  <si>
    <t>Dotace na realizaci piaristických zahrad</t>
  </si>
  <si>
    <t>dohody o provedení práce</t>
  </si>
  <si>
    <t>grafický informační systém</t>
  </si>
  <si>
    <t>družební styk</t>
  </si>
  <si>
    <t>dílčí úpravy plynovodních řádů v majetku města</t>
  </si>
  <si>
    <t>ostatní náklady v rámci MPR</t>
  </si>
  <si>
    <t>rekonstrukce části ul. Úzké</t>
  </si>
  <si>
    <t>likvidace místa pro přecházení přes obchvat</t>
  </si>
  <si>
    <t>ZŠ Dukelská - energetická opatření</t>
  </si>
  <si>
    <t>turistické informační centrum - PD interiéry, stavební úpravy</t>
  </si>
  <si>
    <t>Neinvestiční přijaté transfery ze státního rozpočtu v rámci souhrnného dotačního vztahu</t>
  </si>
  <si>
    <t>kulturní akce včetně služeb</t>
  </si>
  <si>
    <t>školení</t>
  </si>
  <si>
    <t>Platby daní a poplatků státnímu rozpočtu</t>
  </si>
  <si>
    <t>příspěvek na provoz Pečovatelské služby</t>
  </si>
  <si>
    <t xml:space="preserve">opravy a údržba budovy radnice </t>
  </si>
  <si>
    <t>energie - radnice</t>
  </si>
  <si>
    <t>Odborné sociální poradenství</t>
  </si>
  <si>
    <t>náhrady mezd v době nemoci</t>
  </si>
  <si>
    <t xml:space="preserve">Příjmy z nájmu obecních bytů a nebytových prostor </t>
  </si>
  <si>
    <t>Ostatní služby a činnosti v oblasti soc. prevence</t>
  </si>
  <si>
    <t>úhrada výdajů souvisejících s výkonem opatrovnictví</t>
  </si>
  <si>
    <t>koupaliště - provozní náklady</t>
  </si>
  <si>
    <t>ZŠ Npor. Loma - energetická opatření</t>
  </si>
  <si>
    <t>Zachování a obnova kult. památek - ORM</t>
  </si>
  <si>
    <t>rekonstrukce VO na sídlišti Benátky - PD</t>
  </si>
  <si>
    <t>veřejná finanční podpora</t>
  </si>
  <si>
    <t>Uhrazené úroky z přijatého úvěru</t>
  </si>
  <si>
    <t>Daň z příjmu fyzických osob ze závislé činnosti a funk.požitků</t>
  </si>
  <si>
    <t>ostatní finanční operace - platba DPH na FÚ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</si>
  <si>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</si>
  <si>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</si>
  <si>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</si>
  <si>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</si>
  <si>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</si>
  <si>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</si>
  <si>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</si>
  <si>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</si>
  <si>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</si>
  <si>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</si>
  <si>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</si>
  <si>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</si>
  <si>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</si>
  <si>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</si>
  <si>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</si>
  <si>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</si>
  <si>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</si>
  <si>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</si>
  <si>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energie - č.p.118</t>
  </si>
  <si>
    <t>Příjmy z prodeje krátk. a drobného dlouhodobého majetku</t>
  </si>
  <si>
    <t>Splátky úvěru z roku 2008</t>
  </si>
  <si>
    <t>Splátky úvěru z roku 2010</t>
  </si>
  <si>
    <t>údržba střešní krytiny Rodného domku S. Freuda</t>
  </si>
  <si>
    <t>pořízení psích známek a sáčků</t>
  </si>
  <si>
    <t>Daň z příjmu právnických osob za obce</t>
  </si>
  <si>
    <t>Sankční platby přijaté od jiných subjektů</t>
  </si>
  <si>
    <t>Elektronické aukce</t>
  </si>
  <si>
    <t>srážková voda na parkovišti (před DPS)</t>
  </si>
  <si>
    <t>Daň z příjmu právnických osob</t>
  </si>
  <si>
    <t>Daň z nemovitostí</t>
  </si>
  <si>
    <t>Daň z přidané hodnoty</t>
  </si>
  <si>
    <t>2.</t>
  </si>
  <si>
    <t>nájmy pozemků placené městem</t>
  </si>
  <si>
    <t>infokanál</t>
  </si>
  <si>
    <t>pohoštění a věcné dary</t>
  </si>
  <si>
    <t>revize radnice</t>
  </si>
  <si>
    <t>Dotace na pořízení kompostérů</t>
  </si>
  <si>
    <t>Dotace na výstavbu lávky</t>
  </si>
  <si>
    <t>Městská policie - pokuty</t>
  </si>
  <si>
    <t>Příjem z věcných břemen</t>
  </si>
  <si>
    <t>příprava rekultivace skládky Skotnice</t>
  </si>
  <si>
    <t>dárkové poukázky pro výherce webových fotosoutěží</t>
  </si>
  <si>
    <t>Příjmy z pronájmu na Hájově</t>
  </si>
  <si>
    <t>Příjmy z poskytování služeb - výběr vstupného na Hájově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</si>
  <si>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</si>
  <si>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</si>
  <si>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</si>
  <si>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</si>
  <si>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</si>
  <si>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</si>
  <si>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</si>
  <si>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</si>
  <si>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společenské akce ve školství</t>
  </si>
  <si>
    <t>úpravy drobných vodních toků</t>
  </si>
  <si>
    <t>sociální fond</t>
  </si>
  <si>
    <t>Rozpočtové příjmy</t>
  </si>
  <si>
    <t xml:space="preserve">Rozpočtové výdaje </t>
  </si>
  <si>
    <t>Činnost muzeí a galerií</t>
  </si>
  <si>
    <t>platba firmě  za odvoz TDO</t>
  </si>
  <si>
    <t>Příjem ze vstupného v rodném domku S. Freuda</t>
  </si>
  <si>
    <t>Příjmy z pronájmu ostatních nemovitostí a jejich částí</t>
  </si>
  <si>
    <t>opravy místních komunikací (svislé a vodorovné dopravní značení)</t>
  </si>
  <si>
    <t>program prevence kriminality</t>
  </si>
  <si>
    <t>opravy a údržba</t>
  </si>
  <si>
    <t xml:space="preserve">MŠ Kamarád - příspěvek na provozní činnost </t>
  </si>
  <si>
    <t>Příjmy z podílu na zisku a dividend</t>
  </si>
  <si>
    <t>Technické služby - příspěvek na investice</t>
  </si>
  <si>
    <t>rekonstrukce kanalizace na ulici Myslbekově - projektová dokumentace</t>
  </si>
  <si>
    <t>KD Příbor - interiéry</t>
  </si>
  <si>
    <t>zástavba lokality za školou Npor. Loma - dokumentace pro stavební povolení</t>
  </si>
  <si>
    <t>zástavba lokality za školou Npor. Loma - dokumentace pro stavební povolení - protipovodňová opatření</t>
  </si>
  <si>
    <t>Odvod z investičního fondu Technických služeb</t>
  </si>
  <si>
    <t>kontrolní číslo</t>
  </si>
  <si>
    <t>sítě městského rozhlasu</t>
  </si>
  <si>
    <t>Dotace na zateplení ZŠ Npor. Loma</t>
  </si>
  <si>
    <t>Dotace na zateplení bývalé ZŠ Dukelská</t>
  </si>
  <si>
    <t>program regenerace MPR - prostředky města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</si>
  <si>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</si>
  <si>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</si>
  <si>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</si>
  <si>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činnost dětského zastupitelstva</t>
  </si>
  <si>
    <t>VFP</t>
  </si>
  <si>
    <t>webové stránky města vč.poplatku</t>
  </si>
  <si>
    <t>Činnost místní správy - Kancelář vedení města</t>
  </si>
  <si>
    <t>Z tuzemska :</t>
  </si>
  <si>
    <t>výdaje spojené s pořízením znal.posudků a PD (SÚ)</t>
  </si>
  <si>
    <t>poplatky související s majetkem města (OFK)</t>
  </si>
  <si>
    <t>PD stavebních úprav lávky přes Lubinu</t>
  </si>
  <si>
    <t>Odvody za odnětí půdy ze zemědělského půdního fondu</t>
  </si>
  <si>
    <t>Městské inf.centrum-občanský servis (kopírování, internet atd.)</t>
  </si>
  <si>
    <t>Platba od SMMP - za umístění systému pro provozování spol.antény</t>
  </si>
  <si>
    <t>KD Příbor - rekonstrukce</t>
  </si>
  <si>
    <t>příspěvky společenským org. na základě schv. podmínek</t>
  </si>
  <si>
    <t>poplatek za provozování kanalizace na ul. Hukvaldská a Myslbekova</t>
  </si>
  <si>
    <t>turistické informační centrum - vybavení, expozice</t>
  </si>
  <si>
    <t>pasport budov ve vlastnictví města</t>
  </si>
  <si>
    <t>pasport + manuál veřejného prostranství</t>
  </si>
  <si>
    <t>elektronická aukce - EE</t>
  </si>
  <si>
    <t>elektronická aukce - plyn</t>
  </si>
  <si>
    <t>poplatky souv. s nakládáním a prodejem majetku (OISM)</t>
  </si>
  <si>
    <t>výpočetní technika - diskové pole</t>
  </si>
  <si>
    <t>umělecká díla a předměty - vybavení nových prostor</t>
  </si>
  <si>
    <t>Ochrana obyvatelstva</t>
  </si>
  <si>
    <t>příprava na krizové situace</t>
  </si>
  <si>
    <t>řešení krizových situací a odstraňování následků</t>
  </si>
  <si>
    <t>přibližování a těžba dřeva, pěstební a výchovné práce, ost. služby, ostatní náklady - chemikálie, nákup sazenic, provoz auta, oprava cest a oplocenek atd.</t>
  </si>
  <si>
    <t>Finanční vypořádání z roku předcházejícího (vratky účelových dotací)</t>
  </si>
  <si>
    <t xml:space="preserve">údržba svozových míst </t>
  </si>
  <si>
    <t>studie proveditelnosti sanace sesuvu v místní části Hájov</t>
  </si>
  <si>
    <t>schválené financování - ZM 18.12.2014</t>
  </si>
  <si>
    <t>Městská knihovna - vyúčtování energií</t>
  </si>
  <si>
    <t>Budova MÚ Příbor - vyúčtování energií</t>
  </si>
  <si>
    <t>OV Hájov - vyúčtování energií</t>
  </si>
  <si>
    <t>Koupaliště - vyúčtování energií</t>
  </si>
  <si>
    <t>Hasičská zbrojnice - vyúčtování energií</t>
  </si>
  <si>
    <t>Klub důchodců na náměstí - vyúčtování energií</t>
  </si>
  <si>
    <t>Rodný domek S. Freuda - vyúčtování ebergií</t>
  </si>
  <si>
    <t>Budova čp. 118, ul. Freudova - vyúčtování energií</t>
  </si>
  <si>
    <t>Piaristický klášter - škodní událost</t>
  </si>
  <si>
    <t>Česká spořitelna - vyúčtování energií</t>
  </si>
  <si>
    <t>Česká spořitelna - vyúčtování služeb</t>
  </si>
  <si>
    <t>Vyúčtování zálohy na zhotovení přeložky Příbor - Prchalov</t>
  </si>
  <si>
    <t>Příjem od Agnes - platby za energie</t>
  </si>
  <si>
    <t>prodloužení chodníku na ul. Jičínská</t>
  </si>
  <si>
    <t>lávka přes obchvat - výstavba</t>
  </si>
  <si>
    <t>PD výstavby chodníku na ul. Kpt. Jaroše</t>
  </si>
  <si>
    <t>PD nasvětlení přechodů</t>
  </si>
  <si>
    <t>autobusová zastávka Příbor - Točna</t>
  </si>
  <si>
    <t>ZŠ Npor. Loma - stavební úpravy sociálního zařízení</t>
  </si>
  <si>
    <t xml:space="preserve">KD na Hájově - 4. etapa - další etapa rekonstrukce </t>
  </si>
  <si>
    <t>projekt revitalizace objektu č.p. 245 a 247 na ul. Jičínská</t>
  </si>
  <si>
    <t>kabelizace rozvodů VO na Prchalově</t>
  </si>
  <si>
    <t>městský mobiliář</t>
  </si>
  <si>
    <t>revitalizace hasičské zbrojnice na ul. Sv. Čecha</t>
  </si>
  <si>
    <t>aktualizace studie - řešení odkanalizování Prchalova</t>
  </si>
  <si>
    <t>zhotovení uměleckého díla - příborský rodák - akademický sochař Juráň</t>
  </si>
  <si>
    <t>studie stavebních úprav ulic B. Buska, U Brány</t>
  </si>
  <si>
    <t>územní studie</t>
  </si>
  <si>
    <t>realizační projekt úprav břehů a okolí Lubiny</t>
  </si>
  <si>
    <t>realizace aleje ke sv. Jánu</t>
  </si>
  <si>
    <t>finanční dar - Řemeslo má zlaté dno</t>
  </si>
  <si>
    <t>Záležitosti kultury - dary</t>
  </si>
  <si>
    <t>lávka přes Lubinu - architektonická soutěž o návrh</t>
  </si>
  <si>
    <t>stavební úpravy kompostárny</t>
  </si>
  <si>
    <t>domácí kompostování</t>
  </si>
  <si>
    <t>zpracování Plánu odpadového hospodářství 2016-2020</t>
  </si>
  <si>
    <t>aktualizace protipovodňového plánu</t>
  </si>
  <si>
    <t>poplatky, propagace, prezentace</t>
  </si>
  <si>
    <t>parkoviště u hřbitova</t>
  </si>
  <si>
    <t>úprava povrchů ulic Křivá, Tržní a Pod Hradbami</t>
  </si>
  <si>
    <t>Výstavba a údržba místních inženýrských sítí</t>
  </si>
  <si>
    <t>dotace na zabezpečení územně dopravní obslužnosti</t>
  </si>
  <si>
    <t>Piaristický klášter - vyúčtování energií (Muzeum, byt, ZUŠ, úřad)</t>
  </si>
  <si>
    <t>Městská knihovna - příjem ze zápisného, pokut, prodej knih</t>
  </si>
  <si>
    <t>Záležitosti sdělovacích prostředků</t>
  </si>
  <si>
    <t>rekonstrukce rozvaděčů, kontroly sloupů</t>
  </si>
  <si>
    <t>finanční dar - Nadační fond Gaudeamus</t>
  </si>
  <si>
    <t>schválená 1. změna - ZM 26.3.2015</t>
  </si>
  <si>
    <t>spoluúčast na nákupu hasičského auta</t>
  </si>
  <si>
    <t>příspěvek - TJ Sokol</t>
  </si>
  <si>
    <t>Příjmová část rozpočtu města Příbora na rok 2015</t>
  </si>
  <si>
    <t>Výdajová část rozpočtu města Příbora na rok 2015</t>
  </si>
  <si>
    <t>Třídy 8 - financování v rozpočtu města Příbora na rok 2015</t>
  </si>
  <si>
    <t>Příjmy z pronájmu ostatních nemovitostí a jejich částí - krátkod.pronájem v PK</t>
  </si>
  <si>
    <t>Pojistná náhrada</t>
  </si>
  <si>
    <t>Ostatní záležitosti pozemních komunikací</t>
  </si>
  <si>
    <t>Úhrada exekučních nákladů dlužníky (odpady)</t>
  </si>
  <si>
    <t>Dotace na MPR</t>
  </si>
  <si>
    <t>Ostatní nedaňové příjmy slevenky</t>
  </si>
  <si>
    <t>Ostatní příjmy jinde nezařazené záchytka</t>
  </si>
  <si>
    <t>Úhrada ex. nákladů a nákladů řízení</t>
  </si>
  <si>
    <t>Škodní událost - zcizené kontejnery</t>
  </si>
  <si>
    <t>Dotace na program prevence kriminality</t>
  </si>
  <si>
    <t>Krizové řízení na územní úrovni</t>
  </si>
  <si>
    <t>zástavba lokality za školou Npor. Loma - projektová dokumentace</t>
  </si>
  <si>
    <t>dotační titul - značení jízdních kol (23+7)</t>
  </si>
  <si>
    <t>ZŠ Jičínská - studie učebny v půdním prostoru</t>
  </si>
  <si>
    <t>památník letců MIG 15 - doplnění znaků a jmen letců</t>
  </si>
  <si>
    <t>program regenerace MPR - dotace</t>
  </si>
  <si>
    <t>oprava fasády čp. 9</t>
  </si>
  <si>
    <t>Změny technologií vytápení - sankční platby</t>
  </si>
  <si>
    <t>Sběr a svoz ostatních odpadů - pokuta</t>
  </si>
  <si>
    <t>rezerva v rozpočtu</t>
  </si>
  <si>
    <t>Ostatní záležitosti pozemních komunikací - pokuta</t>
  </si>
  <si>
    <t>MŠ Kamarád - rekonstrukce kotelny</t>
  </si>
  <si>
    <t>pořízení mobilní kamery</t>
  </si>
  <si>
    <t>koupaliště - projekt na opravu pochozích ploch, chodníků a mobiliáře</t>
  </si>
  <si>
    <t>schválená 2. změna - ZM 25.6.2015</t>
  </si>
  <si>
    <t>Ostatní správa v průmyslu, obchodu a stav. - sankční platba</t>
  </si>
  <si>
    <t>VFP - přijaté vratky transferů</t>
  </si>
  <si>
    <t>herní prvky</t>
  </si>
  <si>
    <t>Dotace na výkon sociální práce v souladu se zákonem o sociálních službách</t>
  </si>
  <si>
    <t>Dotace turistickému informačnímu centru</t>
  </si>
  <si>
    <t>Dotace v rámci Operačního programu Vzdělávání pro kokurenceschopnost - ZŠ Jičínská</t>
  </si>
  <si>
    <t>Dotace v rámci Operačního programu Vzdělávání pro kokurenceschopnost - ZŠ Npor. Loma</t>
  </si>
  <si>
    <t xml:space="preserve">ZŠ Jičínská - dotace v rámci Operačního programu Vzdělávání pro kokurenceschopnost </t>
  </si>
  <si>
    <t>ZŠ Npor. Loma - dotace v rámci Operačního programu Vzdělávání pro kokurenceschopnost</t>
  </si>
  <si>
    <t>KD Příbor - rekonstrukce + interiéry</t>
  </si>
  <si>
    <t>výkon sociální práce v souladu se zákonem o sociálních službách - čerpání dotace</t>
  </si>
  <si>
    <t>podpora Turistického informačního centra - čerpání dotace</t>
  </si>
  <si>
    <t>materiál,vybavení - drobný majetek</t>
  </si>
  <si>
    <t>Neinvestiční dotace na podporu hospodaření v lesích</t>
  </si>
  <si>
    <t>Odvod z investičního fondu ZŠ Npor. Loma</t>
  </si>
  <si>
    <t>ZŠ Npor. Loma - škodní událost</t>
  </si>
  <si>
    <t>ZŠ Npor. Loma - oprava podlahové krytiny v tělocvičně</t>
  </si>
  <si>
    <t>schválená 3. změna - ZM 24.9.2015</t>
  </si>
  <si>
    <t>schválená 1. změna financování- ZM 26.3.2015</t>
  </si>
  <si>
    <t>schválená 2. změna financování - ZM 25.6.2015</t>
  </si>
  <si>
    <t>schválená 3. změna financování - ZM 24.9.2015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</si>
</sst>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8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7"/>
      <name val="Calibri"/>
      <family val="2"/>
      <charset val="238"/>
    </font>
    <font>
      <i/>
      <sz val="10"/>
      <name val="Calibri"/>
      <family val="2"/>
      <charset val="238"/>
    </font>
    <font>
      <sz val="2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i/>
      <sz val="9"/>
      <name val="Calibri"/>
      <family val="2"/>
      <charset val="238"/>
    </font>
    <font>
      <b/>
      <i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40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0" fillId="0" borderId="0" xfId="0" applyNumberFormat="1" applyFont="1"/>
    <xf numFmtId="0" fontId="21" fillId="0" borderId="0" xfId="0" applyNumberFormat="1" applyFont="1"/>
    <xf numFmtId="0" fontId="22" fillId="0" borderId="0" xfId="0" applyFont="1"/>
    <xf numFmtId="0" fontId="22" fillId="0" borderId="0" xfId="0" applyNumberFormat="1" applyFont="1"/>
    <xf numFmtId="0" fontId="21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Border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18" borderId="10" xfId="0" applyNumberFormat="1" applyFont="1" applyFill="1" applyBorder="1"/>
    <xf numFmtId="0" fontId="20" fillId="18" borderId="10" xfId="0" applyFont="1" applyFill="1" applyBorder="1" applyAlignment="1">
      <alignment wrapText="1"/>
    </xf>
    <xf numFmtId="4" fontId="28" fillId="0" borderId="0" xfId="0" applyNumberFormat="1" applyFont="1" applyAlignment="1">
      <alignment horizontal="right"/>
    </xf>
    <xf numFmtId="0" fontId="2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horizontal="center"/>
    </xf>
    <xf numFmtId="4" fontId="20" fillId="0" borderId="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/>
    <xf numFmtId="4" fontId="22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31" fillId="0" borderId="0" xfId="0" applyFont="1"/>
    <xf numFmtId="0" fontId="31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2" fontId="32" fillId="18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/>
    </xf>
    <xf numFmtId="0" fontId="31" fillId="19" borderId="10" xfId="0" applyFont="1" applyFill="1" applyBorder="1"/>
    <xf numFmtId="2" fontId="32" fillId="19" borderId="10" xfId="0" applyNumberFormat="1" applyFont="1" applyFill="1" applyBorder="1" applyAlignment="1">
      <alignment wrapText="1"/>
    </xf>
    <xf numFmtId="0" fontId="32" fillId="16" borderId="10" xfId="0" applyFont="1" applyFill="1" applyBorder="1" applyAlignment="1">
      <alignment horizontal="right"/>
    </xf>
    <xf numFmtId="0" fontId="31" fillId="16" borderId="10" xfId="0" applyFont="1" applyFill="1" applyBorder="1"/>
    <xf numFmtId="0" fontId="31" fillId="16" borderId="10" xfId="0" applyFont="1" applyFill="1" applyBorder="1" applyAlignment="1">
      <alignment horizontal="right"/>
    </xf>
    <xf numFmtId="2" fontId="31" fillId="16" borderId="10" xfId="0" applyNumberFormat="1" applyFont="1" applyFill="1" applyBorder="1" applyAlignment="1">
      <alignment wrapText="1"/>
    </xf>
    <xf numFmtId="4" fontId="31" fillId="0" borderId="10" xfId="0" applyNumberFormat="1" applyFont="1" applyFill="1" applyBorder="1"/>
    <xf numFmtId="0" fontId="31" fillId="0" borderId="10" xfId="0" applyFont="1" applyBorder="1"/>
    <xf numFmtId="2" fontId="31" fillId="0" borderId="10" xfId="0" applyNumberFormat="1" applyFont="1" applyBorder="1" applyAlignment="1">
      <alignment wrapText="1"/>
    </xf>
    <xf numFmtId="2" fontId="31" fillId="16" borderId="10" xfId="0" applyNumberFormat="1" applyFont="1" applyFill="1" applyBorder="1" applyAlignment="1">
      <alignment horizontal="left" vertical="center" wrapText="1"/>
    </xf>
    <xf numFmtId="0" fontId="32" fillId="16" borderId="10" xfId="0" applyFont="1" applyFill="1" applyBorder="1"/>
    <xf numFmtId="0" fontId="32" fillId="0" borderId="0" xfId="0" applyFont="1"/>
    <xf numFmtId="4" fontId="34" fillId="0" borderId="0" xfId="0" applyNumberFormat="1" applyFont="1" applyFill="1" applyBorder="1"/>
    <xf numFmtId="0" fontId="35" fillId="0" borderId="0" xfId="0" applyFont="1"/>
    <xf numFmtId="0" fontId="31" fillId="0" borderId="0" xfId="0" applyFont="1" applyAlignment="1">
      <alignment wrapText="1"/>
    </xf>
    <xf numFmtId="0" fontId="31" fillId="0" borderId="10" xfId="0" applyFont="1" applyBorder="1" applyAlignment="1">
      <alignment horizontal="center"/>
    </xf>
    <xf numFmtId="0" fontId="32" fillId="18" borderId="10" xfId="0" applyFont="1" applyFill="1" applyBorder="1" applyAlignment="1">
      <alignment horizontal="right" vertical="center"/>
    </xf>
    <xf numFmtId="0" fontId="31" fillId="0" borderId="0" xfId="0" applyFont="1" applyFill="1"/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20" borderId="10" xfId="0" applyNumberFormat="1" applyFont="1" applyFill="1" applyBorder="1"/>
    <xf numFmtId="0" fontId="32" fillId="20" borderId="10" xfId="0" applyFont="1" applyFill="1" applyBorder="1" applyAlignment="1">
      <alignment wrapText="1"/>
    </xf>
    <xf numFmtId="4" fontId="32" fillId="20" borderId="10" xfId="0" applyNumberFormat="1" applyFont="1" applyFill="1" applyBorder="1"/>
    <xf numFmtId="0" fontId="31" fillId="0" borderId="10" xfId="0" applyFont="1" applyBorder="1" applyAlignment="1">
      <alignment wrapText="1"/>
    </xf>
    <xf numFmtId="4" fontId="31" fillId="0" borderId="10" xfId="0" applyNumberFormat="1" applyFont="1" applyBorder="1"/>
    <xf numFmtId="0" fontId="31" fillId="0" borderId="0" xfId="0" applyNumberFormat="1" applyFont="1"/>
    <xf numFmtId="4" fontId="31" fillId="0" borderId="0" xfId="0" applyNumberFormat="1" applyFont="1"/>
    <xf numFmtId="0" fontId="32" fillId="21" borderId="10" xfId="0" applyNumberFormat="1" applyFont="1" applyFill="1" applyBorder="1"/>
    <xf numFmtId="0" fontId="31" fillId="21" borderId="10" xfId="0" applyFont="1" applyFill="1" applyBorder="1" applyAlignment="1">
      <alignment wrapText="1"/>
    </xf>
    <xf numFmtId="0" fontId="31" fillId="16" borderId="10" xfId="0" applyNumberFormat="1" applyFont="1" applyFill="1" applyBorder="1"/>
    <xf numFmtId="0" fontId="31" fillId="16" borderId="10" xfId="0" applyFont="1" applyFill="1" applyBorder="1" applyAlignment="1">
      <alignment wrapText="1"/>
    </xf>
    <xf numFmtId="4" fontId="31" fillId="0" borderId="0" xfId="0" applyNumberFormat="1" applyFont="1" applyFill="1" applyBorder="1"/>
    <xf numFmtId="4" fontId="31" fillId="16" borderId="10" xfId="0" applyNumberFormat="1" applyFont="1" applyFill="1" applyBorder="1" applyAlignment="1">
      <alignment wrapText="1"/>
    </xf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2" fillId="21" borderId="10" xfId="0" applyFont="1" applyFill="1" applyBorder="1"/>
    <xf numFmtId="4" fontId="32" fillId="0" borderId="0" xfId="0" applyNumberFormat="1" applyFont="1"/>
    <xf numFmtId="4" fontId="31" fillId="21" borderId="10" xfId="0" applyNumberFormat="1" applyFont="1" applyFill="1" applyBorder="1" applyAlignment="1">
      <alignment wrapText="1"/>
    </xf>
    <xf numFmtId="0" fontId="31" fillId="22" borderId="10" xfId="0" applyFont="1" applyFill="1" applyBorder="1" applyAlignment="1">
      <alignment horizontal="left" vertical="center" wrapText="1"/>
    </xf>
    <xf numFmtId="0" fontId="32" fillId="21" borderId="0" xfId="0" applyNumberFormat="1" applyFont="1" applyFill="1" applyBorder="1"/>
    <xf numFmtId="4" fontId="31" fillId="21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2" fillId="0" borderId="0" xfId="0" applyFont="1" applyBorder="1"/>
    <xf numFmtId="0" fontId="31" fillId="16" borderId="0" xfId="0" applyNumberFormat="1" applyFont="1" applyFill="1" applyBorder="1"/>
    <xf numFmtId="4" fontId="31" fillId="0" borderId="0" xfId="0" applyNumberFormat="1" applyFont="1" applyBorder="1"/>
    <xf numFmtId="0" fontId="31" fillId="0" borderId="10" xfId="0" applyNumberFormat="1" applyFont="1" applyBorder="1"/>
    <xf numFmtId="0" fontId="31" fillId="16" borderId="10" xfId="0" applyFont="1" applyFill="1" applyBorder="1" applyAlignment="1">
      <alignment horizontal="left" wrapText="1"/>
    </xf>
    <xf numFmtId="0" fontId="31" fillId="21" borderId="0" xfId="0" applyFont="1" applyFill="1" applyBorder="1" applyAlignment="1">
      <alignment wrapText="1"/>
    </xf>
    <xf numFmtId="4" fontId="32" fillId="21" borderId="0" xfId="0" applyNumberFormat="1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1" fillId="0" borderId="0" xfId="0" applyNumberFormat="1" applyFont="1" applyBorder="1"/>
    <xf numFmtId="0" fontId="32" fillId="0" borderId="10" xfId="0" applyNumberFormat="1" applyFont="1" applyBorder="1"/>
    <xf numFmtId="0" fontId="32" fillId="0" borderId="10" xfId="0" applyNumberFormat="1" applyFont="1" applyFill="1" applyBorder="1"/>
    <xf numFmtId="0" fontId="31" fillId="0" borderId="10" xfId="0" applyFont="1" applyFill="1" applyBorder="1" applyAlignment="1">
      <alignment wrapText="1"/>
    </xf>
    <xf numFmtId="4" fontId="31" fillId="21" borderId="10" xfId="0" applyNumberFormat="1" applyFont="1" applyFill="1" applyBorder="1"/>
    <xf numFmtId="4" fontId="31" fillId="0" borderId="10" xfId="0" applyNumberFormat="1" applyFont="1" applyBorder="1" applyAlignment="1">
      <alignment wrapText="1"/>
    </xf>
    <xf numFmtId="0" fontId="31" fillId="16" borderId="0" xfId="0" applyFont="1" applyFill="1" applyBorder="1" applyAlignment="1">
      <alignment wrapText="1"/>
    </xf>
    <xf numFmtId="4" fontId="32" fillId="0" borderId="0" xfId="0" applyNumberFormat="1" applyFont="1" applyFill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0" fontId="32" fillId="21" borderId="10" xfId="0" applyNumberFormat="1" applyFont="1" applyFill="1" applyBorder="1" applyAlignment="1">
      <alignment horizontal="right" vertical="center" wrapText="1"/>
    </xf>
    <xf numFmtId="0" fontId="32" fillId="19" borderId="10" xfId="0" applyFont="1" applyFill="1" applyBorder="1"/>
    <xf numFmtId="0" fontId="32" fillId="19" borderId="10" xfId="0" applyFont="1" applyFill="1" applyBorder="1" applyAlignment="1">
      <alignment wrapText="1"/>
    </xf>
    <xf numFmtId="4" fontId="31" fillId="0" borderId="10" xfId="0" applyNumberFormat="1" applyFont="1" applyBorder="1" applyAlignment="1">
      <alignment horizontal="right"/>
    </xf>
    <xf numFmtId="0" fontId="32" fillId="0" borderId="0" xfId="0" applyNumberFormat="1" applyFont="1" applyBorder="1"/>
    <xf numFmtId="4" fontId="32" fillId="19" borderId="10" xfId="0" applyNumberFormat="1" applyFont="1" applyFill="1" applyBorder="1"/>
    <xf numFmtId="4" fontId="32" fillId="18" borderId="10" xfId="0" applyNumberFormat="1" applyFont="1" applyFill="1" applyBorder="1" applyAlignment="1">
      <alignment horizontal="right"/>
    </xf>
    <xf numFmtId="0" fontId="36" fillId="0" borderId="0" xfId="0" applyFont="1" applyAlignment="1">
      <alignment wrapText="1"/>
    </xf>
    <xf numFmtId="0" fontId="32" fillId="0" borderId="10" xfId="0" applyFont="1" applyFill="1" applyBorder="1" applyAlignment="1">
      <alignment wrapText="1"/>
    </xf>
    <xf numFmtId="0" fontId="31" fillId="0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/>
    <xf numFmtId="0" fontId="32" fillId="0" borderId="10" xfId="0" applyFont="1" applyBorder="1" applyAlignment="1"/>
    <xf numFmtId="0" fontId="31" fillId="0" borderId="10" xfId="0" applyFont="1" applyBorder="1" applyAlignment="1"/>
    <xf numFmtId="4" fontId="33" fillId="18" borderId="10" xfId="0" applyNumberFormat="1" applyFont="1" applyFill="1" applyBorder="1" applyAlignment="1">
      <alignment horizontal="right"/>
    </xf>
    <xf numFmtId="0" fontId="23" fillId="18" borderId="10" xfId="0" applyFont="1" applyFill="1" applyBorder="1"/>
    <xf numFmtId="0" fontId="20" fillId="18" borderId="10" xfId="0" applyFont="1" applyFill="1" applyBorder="1"/>
    <xf numFmtId="0" fontId="32" fillId="0" borderId="10" xfId="0" applyFont="1" applyBorder="1" applyAlignment="1">
      <alignment horizontal="right"/>
    </xf>
    <xf numFmtId="2" fontId="31" fillId="0" borderId="10" xfId="0" applyNumberFormat="1" applyFont="1" applyBorder="1" applyAlignment="1">
      <alignment horizontal="left" wrapText="1"/>
    </xf>
    <xf numFmtId="0" fontId="23" fillId="18" borderId="11" xfId="0" applyFont="1" applyFill="1" applyBorder="1"/>
    <xf numFmtId="0" fontId="23" fillId="18" borderId="12" xfId="0" applyFont="1" applyFill="1" applyBorder="1"/>
    <xf numFmtId="4" fontId="20" fillId="0" borderId="0" xfId="0" applyNumberFormat="1" applyFont="1"/>
    <xf numFmtId="4" fontId="24" fillId="0" borderId="0" xfId="0" applyNumberFormat="1" applyFont="1"/>
    <xf numFmtId="0" fontId="28" fillId="0" borderId="0" xfId="0" applyFont="1" applyAlignment="1">
      <alignment horizontal="right"/>
    </xf>
    <xf numFmtId="4" fontId="34" fillId="0" borderId="0" xfId="0" applyNumberFormat="1" applyFont="1"/>
    <xf numFmtId="0" fontId="22" fillId="16" borderId="10" xfId="0" applyFont="1" applyFill="1" applyBorder="1" applyAlignment="1">
      <alignment horizontal="right"/>
    </xf>
    <xf numFmtId="0" fontId="31" fillId="0" borderId="10" xfId="0" applyNumberFormat="1" applyFont="1" applyFill="1" applyBorder="1"/>
    <xf numFmtId="4" fontId="31" fillId="0" borderId="0" xfId="0" applyNumberFormat="1" applyFont="1" applyFill="1"/>
    <xf numFmtId="0" fontId="22" fillId="18" borderId="10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/>
    </xf>
    <xf numFmtId="4" fontId="32" fillId="18" borderId="13" xfId="0" applyNumberFormat="1" applyFont="1" applyFill="1" applyBorder="1" applyAlignment="1">
      <alignment horizontal="right"/>
    </xf>
    <xf numFmtId="4" fontId="31" fillId="19" borderId="10" xfId="0" applyNumberFormat="1" applyFont="1" applyFill="1" applyBorder="1"/>
    <xf numFmtId="4" fontId="32" fillId="18" borderId="10" xfId="0" applyNumberFormat="1" applyFont="1" applyFill="1" applyBorder="1"/>
    <xf numFmtId="0" fontId="32" fillId="0" borderId="10" xfId="0" applyFont="1" applyFill="1" applyBorder="1" applyAlignment="1">
      <alignment horizontal="right"/>
    </xf>
    <xf numFmtId="0" fontId="31" fillId="0" borderId="10" xfId="0" applyFont="1" applyFill="1" applyBorder="1"/>
    <xf numFmtId="0" fontId="31" fillId="0" borderId="10" xfId="0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horizontal="center"/>
    </xf>
    <xf numFmtId="0" fontId="23" fillId="19" borderId="10" xfId="0" applyFont="1" applyFill="1" applyBorder="1"/>
    <xf numFmtId="4" fontId="37" fillId="0" borderId="10" xfId="0" applyNumberFormat="1" applyFont="1" applyBorder="1"/>
    <xf numFmtId="0" fontId="32" fillId="19" borderId="10" xfId="0" applyNumberFormat="1" applyFont="1" applyFill="1" applyBorder="1"/>
    <xf numFmtId="4" fontId="33" fillId="19" borderId="10" xfId="0" applyNumberFormat="1" applyFont="1" applyFill="1" applyBorder="1"/>
    <xf numFmtId="164" fontId="20" fillId="0" borderId="0" xfId="0" applyNumberFormat="1" applyFont="1" applyBorder="1"/>
  </cellXfs>
  <cellStyles count="8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te" xfId="64"/>
    <cellStyle name="Output" xfId="65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22" zoomScaleNormal="100" workbookViewId="0">
      <selection activeCell="H5" sqref="H5"/>
    </sheetView>
  </sheetViews>
  <sheetFormatPr defaultRowHeight="12.75"/>
  <cols>
    <col min="1" max="1" width="2.7109375" style="2" customWidth="1"/>
    <col min="2" max="2" width="5.28515625" style="2" customWidth="1"/>
    <col min="3" max="3" width="8.42578125" style="2" customWidth="1"/>
    <col min="4" max="4" width="50.85546875" style="2" customWidth="1"/>
    <col min="5" max="5" width="10.42578125" style="2" customWidth="1"/>
    <col min="6" max="6" width="10.7109375" style="118" customWidth="1"/>
    <col min="7" max="8" width="11" style="118" customWidth="1"/>
    <col min="9" max="16384" width="9.140625" style="2"/>
  </cols>
  <sheetData>
    <row r="1" spans="1:8" ht="18.75">
      <c r="A1" s="1" t="s">
        <v>293</v>
      </c>
      <c r="D1" s="3"/>
    </row>
    <row r="2" spans="1:8" ht="18.75">
      <c r="A2" s="1"/>
      <c r="D2" s="3"/>
    </row>
    <row r="3" spans="1:8">
      <c r="A3" s="4"/>
      <c r="B3" s="5"/>
      <c r="C3" s="5"/>
      <c r="D3" s="6"/>
      <c r="E3" s="7"/>
    </row>
    <row r="4" spans="1:8" s="29" customFormat="1" ht="12">
      <c r="E4" s="54" t="s">
        <v>4</v>
      </c>
      <c r="F4" s="54" t="s">
        <v>4</v>
      </c>
      <c r="G4" s="54" t="s">
        <v>4</v>
      </c>
      <c r="H4" s="54" t="s">
        <v>4</v>
      </c>
    </row>
    <row r="5" spans="1:8" s="34" customFormat="1" ht="39.75" customHeight="1">
      <c r="A5" s="30"/>
      <c r="B5" s="31" t="s">
        <v>180</v>
      </c>
      <c r="C5" s="31" t="s">
        <v>99</v>
      </c>
      <c r="D5" s="32" t="s">
        <v>100</v>
      </c>
      <c r="E5" s="125" t="s">
        <v>31</v>
      </c>
      <c r="F5" s="125" t="s">
        <v>290</v>
      </c>
      <c r="G5" s="125" t="s">
        <v>320</v>
      </c>
      <c r="H5" s="125" t="s">
        <v>338</v>
      </c>
    </row>
    <row r="6" spans="1:8" s="34" customFormat="1" ht="12">
      <c r="A6" s="35" t="s">
        <v>40</v>
      </c>
      <c r="B6" s="36"/>
      <c r="C6" s="36"/>
      <c r="D6" s="37"/>
      <c r="F6" s="126"/>
      <c r="G6" s="126"/>
      <c r="H6" s="126"/>
    </row>
    <row r="7" spans="1:8" s="29" customFormat="1" ht="12">
      <c r="A7" s="38" t="s">
        <v>101</v>
      </c>
      <c r="B7" s="39"/>
      <c r="C7" s="39"/>
      <c r="D7" s="40" t="s">
        <v>102</v>
      </c>
      <c r="E7" s="39"/>
      <c r="F7" s="39"/>
      <c r="G7" s="39"/>
      <c r="H7" s="39"/>
    </row>
    <row r="8" spans="1:8" s="29" customFormat="1" ht="12">
      <c r="A8" s="41"/>
      <c r="B8" s="42"/>
      <c r="C8" s="43">
        <v>1111</v>
      </c>
      <c r="D8" s="44" t="s">
        <v>131</v>
      </c>
      <c r="E8" s="45">
        <v>18025</v>
      </c>
      <c r="F8" s="63">
        <v>18025</v>
      </c>
      <c r="G8" s="63">
        <v>18025</v>
      </c>
      <c r="H8" s="63">
        <v>18025</v>
      </c>
    </row>
    <row r="9" spans="1:8" s="29" customFormat="1" ht="12">
      <c r="A9" s="41"/>
      <c r="B9" s="42"/>
      <c r="C9" s="43">
        <v>1112</v>
      </c>
      <c r="D9" s="44" t="s">
        <v>16</v>
      </c>
      <c r="E9" s="45">
        <v>1000</v>
      </c>
      <c r="F9" s="63">
        <v>1000</v>
      </c>
      <c r="G9" s="63">
        <v>1000</v>
      </c>
      <c r="H9" s="63">
        <v>1000</v>
      </c>
    </row>
    <row r="10" spans="1:8" s="29" customFormat="1" ht="12">
      <c r="A10" s="46"/>
      <c r="B10" s="46"/>
      <c r="C10" s="46">
        <v>1113</v>
      </c>
      <c r="D10" s="47" t="s">
        <v>86</v>
      </c>
      <c r="E10" s="45">
        <v>2000</v>
      </c>
      <c r="F10" s="63">
        <v>2000</v>
      </c>
      <c r="G10" s="63">
        <v>2000</v>
      </c>
      <c r="H10" s="63">
        <v>2000</v>
      </c>
    </row>
    <row r="11" spans="1:8" s="29" customFormat="1" ht="12">
      <c r="A11" s="41"/>
      <c r="B11" s="42"/>
      <c r="C11" s="43">
        <v>1121</v>
      </c>
      <c r="D11" s="44" t="s">
        <v>161</v>
      </c>
      <c r="E11" s="45">
        <v>18500</v>
      </c>
      <c r="F11" s="63">
        <v>18500</v>
      </c>
      <c r="G11" s="63">
        <v>18500</v>
      </c>
      <c r="H11" s="63">
        <v>18500</v>
      </c>
    </row>
    <row r="12" spans="1:8" s="29" customFormat="1" ht="12">
      <c r="A12" s="41"/>
      <c r="B12" s="42"/>
      <c r="C12" s="43">
        <v>1122</v>
      </c>
      <c r="D12" s="44" t="s">
        <v>157</v>
      </c>
      <c r="E12" s="45">
        <v>0</v>
      </c>
      <c r="F12" s="63">
        <v>0</v>
      </c>
      <c r="G12" s="63">
        <v>0</v>
      </c>
      <c r="H12" s="63">
        <v>0</v>
      </c>
    </row>
    <row r="13" spans="1:8" s="29" customFormat="1" ht="12">
      <c r="A13" s="41"/>
      <c r="B13" s="46"/>
      <c r="C13" s="46">
        <v>1511</v>
      </c>
      <c r="D13" s="47" t="s">
        <v>162</v>
      </c>
      <c r="E13" s="45">
        <v>3300</v>
      </c>
      <c r="F13" s="63">
        <v>3300</v>
      </c>
      <c r="G13" s="63">
        <v>3300</v>
      </c>
      <c r="H13" s="63">
        <v>3300</v>
      </c>
    </row>
    <row r="14" spans="1:8" s="29" customFormat="1" ht="12">
      <c r="A14" s="41"/>
      <c r="B14" s="46"/>
      <c r="C14" s="46">
        <v>1211</v>
      </c>
      <c r="D14" s="47" t="s">
        <v>163</v>
      </c>
      <c r="E14" s="45">
        <v>37390</v>
      </c>
      <c r="F14" s="63">
        <v>37390</v>
      </c>
      <c r="G14" s="63">
        <v>37390</v>
      </c>
      <c r="H14" s="63">
        <v>37390</v>
      </c>
    </row>
    <row r="15" spans="1:8" s="29" customFormat="1" ht="12">
      <c r="A15" s="41"/>
      <c r="B15" s="46"/>
      <c r="C15" s="46">
        <v>1334</v>
      </c>
      <c r="D15" s="47" t="s">
        <v>221</v>
      </c>
      <c r="E15" s="45">
        <v>5</v>
      </c>
      <c r="F15" s="63">
        <v>5</v>
      </c>
      <c r="G15" s="63">
        <v>5</v>
      </c>
      <c r="H15" s="63">
        <v>5</v>
      </c>
    </row>
    <row r="16" spans="1:8" s="29" customFormat="1" ht="12">
      <c r="A16" s="41"/>
      <c r="B16" s="42"/>
      <c r="C16" s="43">
        <v>1341</v>
      </c>
      <c r="D16" s="44" t="s">
        <v>88</v>
      </c>
      <c r="E16" s="45">
        <v>260</v>
      </c>
      <c r="F16" s="63">
        <v>260</v>
      </c>
      <c r="G16" s="63">
        <v>260</v>
      </c>
      <c r="H16" s="63">
        <v>260</v>
      </c>
    </row>
    <row r="17" spans="1:8" s="29" customFormat="1" ht="12">
      <c r="A17" s="41"/>
      <c r="B17" s="42"/>
      <c r="C17" s="43">
        <v>1343</v>
      </c>
      <c r="D17" s="44" t="s">
        <v>89</v>
      </c>
      <c r="E17" s="45">
        <v>182</v>
      </c>
      <c r="F17" s="63">
        <v>182</v>
      </c>
      <c r="G17" s="63">
        <v>182</v>
      </c>
      <c r="H17" s="63">
        <v>182</v>
      </c>
    </row>
    <row r="18" spans="1:8" s="29" customFormat="1" ht="12">
      <c r="A18" s="41"/>
      <c r="B18" s="42"/>
      <c r="C18" s="43">
        <v>1351</v>
      </c>
      <c r="D18" s="44" t="s">
        <v>84</v>
      </c>
      <c r="E18" s="45">
        <v>3500</v>
      </c>
      <c r="F18" s="63">
        <v>3500</v>
      </c>
      <c r="G18" s="63">
        <v>310</v>
      </c>
      <c r="H18" s="63">
        <v>310</v>
      </c>
    </row>
    <row r="19" spans="1:8" s="29" customFormat="1" ht="12">
      <c r="A19" s="41"/>
      <c r="B19" s="42"/>
      <c r="C19" s="43">
        <v>1355</v>
      </c>
      <c r="D19" s="44" t="s">
        <v>6</v>
      </c>
      <c r="E19" s="45">
        <v>310</v>
      </c>
      <c r="F19" s="63">
        <v>310</v>
      </c>
      <c r="G19" s="63">
        <v>3500</v>
      </c>
      <c r="H19" s="63">
        <v>3500</v>
      </c>
    </row>
    <row r="20" spans="1:8" s="29" customFormat="1" ht="12">
      <c r="A20" s="41"/>
      <c r="B20" s="42"/>
      <c r="C20" s="43">
        <v>1340</v>
      </c>
      <c r="D20" s="48" t="s">
        <v>90</v>
      </c>
      <c r="E20" s="45">
        <v>3736</v>
      </c>
      <c r="F20" s="63">
        <v>3736</v>
      </c>
      <c r="G20" s="63">
        <v>3736</v>
      </c>
      <c r="H20" s="63">
        <v>3736</v>
      </c>
    </row>
    <row r="21" spans="1:8" s="29" customFormat="1" ht="12">
      <c r="A21" s="114"/>
      <c r="B21" s="46"/>
      <c r="C21" s="46">
        <v>1361</v>
      </c>
      <c r="D21" s="115" t="s">
        <v>87</v>
      </c>
      <c r="E21" s="45">
        <v>768</v>
      </c>
      <c r="F21" s="63">
        <v>768</v>
      </c>
      <c r="G21" s="63">
        <v>768</v>
      </c>
      <c r="H21" s="63">
        <v>768</v>
      </c>
    </row>
    <row r="22" spans="1:8" s="29" customFormat="1" ht="12">
      <c r="A22" s="114"/>
      <c r="B22" s="46"/>
      <c r="C22" s="46">
        <v>2451</v>
      </c>
      <c r="D22" s="44" t="s">
        <v>44</v>
      </c>
      <c r="E22" s="45">
        <v>0</v>
      </c>
      <c r="F22" s="63">
        <v>0</v>
      </c>
      <c r="G22" s="63">
        <v>937</v>
      </c>
      <c r="H22" s="63">
        <v>937</v>
      </c>
    </row>
    <row r="23" spans="1:8" s="29" customFormat="1" ht="12">
      <c r="A23" s="38" t="s">
        <v>164</v>
      </c>
      <c r="B23" s="39"/>
      <c r="C23" s="39"/>
      <c r="D23" s="40" t="s">
        <v>25</v>
      </c>
      <c r="E23" s="128"/>
      <c r="F23" s="39"/>
      <c r="G23" s="39"/>
      <c r="H23" s="128"/>
    </row>
    <row r="24" spans="1:8" s="29" customFormat="1" ht="24">
      <c r="A24" s="41"/>
      <c r="B24" s="49"/>
      <c r="C24" s="43">
        <v>4112</v>
      </c>
      <c r="D24" s="44" t="s">
        <v>113</v>
      </c>
      <c r="E24" s="45">
        <v>6302</v>
      </c>
      <c r="F24" s="63">
        <v>6306.6</v>
      </c>
      <c r="G24" s="63">
        <v>6306.6</v>
      </c>
      <c r="H24" s="63">
        <v>6306.6</v>
      </c>
    </row>
    <row r="25" spans="1:8" s="29" customFormat="1" ht="12">
      <c r="A25" s="41"/>
      <c r="B25" s="49"/>
      <c r="C25" s="43">
        <v>4223</v>
      </c>
      <c r="D25" s="44" t="s">
        <v>207</v>
      </c>
      <c r="E25" s="45">
        <v>9100</v>
      </c>
      <c r="F25" s="63">
        <v>4970</v>
      </c>
      <c r="G25" s="63">
        <v>4970</v>
      </c>
      <c r="H25" s="63">
        <v>4970</v>
      </c>
    </row>
    <row r="26" spans="1:8" s="29" customFormat="1" ht="12">
      <c r="A26" s="41"/>
      <c r="B26" s="49"/>
      <c r="C26" s="43">
        <v>4223</v>
      </c>
      <c r="D26" s="44" t="s">
        <v>208</v>
      </c>
      <c r="E26" s="45">
        <v>7900</v>
      </c>
      <c r="F26" s="63">
        <v>0</v>
      </c>
      <c r="G26" s="63">
        <v>0</v>
      </c>
      <c r="H26" s="63">
        <v>0</v>
      </c>
    </row>
    <row r="27" spans="1:8" s="29" customFormat="1" ht="12">
      <c r="A27" s="41"/>
      <c r="B27" s="49"/>
      <c r="C27" s="43"/>
      <c r="D27" s="44" t="s">
        <v>169</v>
      </c>
      <c r="E27" s="45">
        <v>820</v>
      </c>
      <c r="F27" s="63">
        <v>0</v>
      </c>
      <c r="G27" s="63">
        <v>0</v>
      </c>
      <c r="H27" s="63">
        <v>0</v>
      </c>
    </row>
    <row r="28" spans="1:8" s="29" customFormat="1" ht="12">
      <c r="A28" s="41"/>
      <c r="B28" s="49"/>
      <c r="C28" s="43"/>
      <c r="D28" s="44" t="s">
        <v>170</v>
      </c>
      <c r="E28" s="45">
        <v>8238</v>
      </c>
      <c r="F28" s="63">
        <v>8238</v>
      </c>
      <c r="G28" s="63">
        <v>8068</v>
      </c>
      <c r="H28" s="63">
        <v>8068</v>
      </c>
    </row>
    <row r="29" spans="1:8" s="29" customFormat="1" ht="12">
      <c r="A29" s="41"/>
      <c r="B29" s="49"/>
      <c r="C29" s="43"/>
      <c r="D29" s="44" t="s">
        <v>103</v>
      </c>
      <c r="E29" s="45">
        <v>4500</v>
      </c>
      <c r="F29" s="63">
        <v>4500</v>
      </c>
      <c r="G29" s="63">
        <v>4500</v>
      </c>
      <c r="H29" s="63">
        <v>4500</v>
      </c>
    </row>
    <row r="30" spans="1:8" s="29" customFormat="1" ht="12">
      <c r="A30" s="41"/>
      <c r="B30" s="49"/>
      <c r="C30" s="43">
        <v>4116</v>
      </c>
      <c r="D30" s="44" t="s">
        <v>300</v>
      </c>
      <c r="E30" s="45">
        <v>0</v>
      </c>
      <c r="F30" s="63">
        <v>0</v>
      </c>
      <c r="G30" s="63">
        <v>440</v>
      </c>
      <c r="H30" s="63">
        <v>440</v>
      </c>
    </row>
    <row r="31" spans="1:8" s="29" customFormat="1" ht="12">
      <c r="A31" s="41"/>
      <c r="B31" s="49"/>
      <c r="C31" s="43">
        <v>4116</v>
      </c>
      <c r="D31" s="44" t="s">
        <v>305</v>
      </c>
      <c r="E31" s="45"/>
      <c r="F31" s="63"/>
      <c r="G31" s="63">
        <v>23</v>
      </c>
      <c r="H31" s="63">
        <v>23</v>
      </c>
    </row>
    <row r="32" spans="1:8" s="29" customFormat="1" ht="21.75" customHeight="1">
      <c r="A32" s="41"/>
      <c r="B32" s="49"/>
      <c r="C32" s="43">
        <v>4116</v>
      </c>
      <c r="D32" s="44" t="s">
        <v>324</v>
      </c>
      <c r="E32" s="45">
        <v>0</v>
      </c>
      <c r="F32" s="63">
        <v>0</v>
      </c>
      <c r="G32" s="63">
        <v>0</v>
      </c>
      <c r="H32" s="63">
        <v>161</v>
      </c>
    </row>
    <row r="33" spans="1:8" s="29" customFormat="1" ht="24">
      <c r="A33" s="41"/>
      <c r="B33" s="49"/>
      <c r="C33" s="43">
        <v>4116</v>
      </c>
      <c r="D33" s="44" t="s">
        <v>326</v>
      </c>
      <c r="E33" s="45">
        <v>0</v>
      </c>
      <c r="F33" s="63">
        <v>0</v>
      </c>
      <c r="G33" s="63">
        <v>0</v>
      </c>
      <c r="H33" s="63">
        <v>942</v>
      </c>
    </row>
    <row r="34" spans="1:8" s="29" customFormat="1" ht="24">
      <c r="A34" s="41"/>
      <c r="B34" s="49"/>
      <c r="C34" s="43">
        <v>4116</v>
      </c>
      <c r="D34" s="44" t="s">
        <v>327</v>
      </c>
      <c r="E34" s="45"/>
      <c r="F34" s="63"/>
      <c r="G34" s="63"/>
      <c r="H34" s="63">
        <v>202</v>
      </c>
    </row>
    <row r="35" spans="1:8" s="29" customFormat="1" ht="12">
      <c r="A35" s="41"/>
      <c r="B35" s="49"/>
      <c r="C35" s="43">
        <v>4122</v>
      </c>
      <c r="D35" s="44" t="s">
        <v>325</v>
      </c>
      <c r="E35" s="45">
        <v>0</v>
      </c>
      <c r="F35" s="63">
        <v>0</v>
      </c>
      <c r="G35" s="63">
        <v>0</v>
      </c>
      <c r="H35" s="63">
        <v>49</v>
      </c>
    </row>
    <row r="36" spans="1:8" s="29" customFormat="1" ht="12">
      <c r="A36" s="41"/>
      <c r="B36" s="49"/>
      <c r="C36" s="43">
        <v>4122</v>
      </c>
      <c r="D36" s="44" t="s">
        <v>334</v>
      </c>
      <c r="E36" s="45"/>
      <c r="F36" s="63"/>
      <c r="G36" s="63"/>
      <c r="H36" s="63">
        <v>193</v>
      </c>
    </row>
    <row r="37" spans="1:8" s="29" customFormat="1" ht="12">
      <c r="A37" s="41"/>
      <c r="B37" s="49"/>
      <c r="C37" s="43">
        <v>4122</v>
      </c>
      <c r="D37" s="48" t="s">
        <v>145</v>
      </c>
      <c r="E37" s="45"/>
      <c r="F37" s="63"/>
      <c r="G37" s="63">
        <v>50</v>
      </c>
      <c r="H37" s="63">
        <v>50</v>
      </c>
    </row>
    <row r="38" spans="1:8" s="29" customFormat="1" ht="12">
      <c r="A38" s="41"/>
      <c r="B38" s="49"/>
      <c r="C38" s="43">
        <v>4122</v>
      </c>
      <c r="D38" s="48" t="s">
        <v>145</v>
      </c>
      <c r="E38" s="45">
        <v>120</v>
      </c>
      <c r="F38" s="63">
        <v>120</v>
      </c>
      <c r="G38" s="63">
        <v>120</v>
      </c>
      <c r="H38" s="63">
        <v>120</v>
      </c>
    </row>
    <row r="39" spans="1:8" s="29" customFormat="1" ht="12">
      <c r="A39" s="38" t="s">
        <v>26</v>
      </c>
      <c r="B39" s="39"/>
      <c r="C39" s="39"/>
      <c r="D39" s="40" t="s">
        <v>27</v>
      </c>
      <c r="E39" s="128"/>
      <c r="F39" s="39"/>
      <c r="G39" s="39"/>
      <c r="H39" s="39"/>
    </row>
    <row r="40" spans="1:8" s="29" customFormat="1" ht="12">
      <c r="A40" s="41"/>
      <c r="B40" s="42">
        <v>1037</v>
      </c>
      <c r="C40" s="43">
        <v>2111</v>
      </c>
      <c r="D40" s="44" t="s">
        <v>91</v>
      </c>
      <c r="E40" s="45">
        <v>2500</v>
      </c>
      <c r="F40" s="63">
        <v>2500</v>
      </c>
      <c r="G40" s="63">
        <v>2500</v>
      </c>
      <c r="H40" s="63">
        <v>2500</v>
      </c>
    </row>
    <row r="41" spans="1:8" s="29" customFormat="1" ht="12">
      <c r="A41" s="41"/>
      <c r="B41" s="42">
        <v>2119</v>
      </c>
      <c r="C41" s="43">
        <v>2343</v>
      </c>
      <c r="D41" s="44" t="s">
        <v>15</v>
      </c>
      <c r="E41" s="45">
        <v>665</v>
      </c>
      <c r="F41" s="63">
        <v>665</v>
      </c>
      <c r="G41" s="63">
        <v>665</v>
      </c>
      <c r="H41" s="63">
        <v>665</v>
      </c>
    </row>
    <row r="42" spans="1:8" s="29" customFormat="1" ht="12">
      <c r="A42" s="41"/>
      <c r="B42" s="42">
        <v>2143</v>
      </c>
      <c r="C42" s="43">
        <v>2112</v>
      </c>
      <c r="D42" s="44" t="s">
        <v>92</v>
      </c>
      <c r="E42" s="45">
        <v>80</v>
      </c>
      <c r="F42" s="63">
        <v>80</v>
      </c>
      <c r="G42" s="63">
        <v>80</v>
      </c>
      <c r="H42" s="63">
        <v>80</v>
      </c>
    </row>
    <row r="43" spans="1:8" s="29" customFormat="1" ht="12">
      <c r="A43" s="41"/>
      <c r="B43" s="42">
        <v>2169</v>
      </c>
      <c r="C43" s="43">
        <v>2212</v>
      </c>
      <c r="D43" s="44" t="s">
        <v>321</v>
      </c>
      <c r="E43" s="45">
        <v>0</v>
      </c>
      <c r="F43" s="63">
        <v>0</v>
      </c>
      <c r="G43" s="63">
        <v>0</v>
      </c>
      <c r="H43" s="63">
        <v>0</v>
      </c>
    </row>
    <row r="44" spans="1:8" s="29" customFormat="1" ht="12">
      <c r="A44" s="41"/>
      <c r="B44" s="42">
        <v>2219</v>
      </c>
      <c r="C44" s="43">
        <v>2324</v>
      </c>
      <c r="D44" s="44" t="s">
        <v>298</v>
      </c>
      <c r="E44" s="45">
        <v>0</v>
      </c>
      <c r="F44" s="63">
        <v>0</v>
      </c>
      <c r="G44" s="63">
        <v>2</v>
      </c>
      <c r="H44" s="63">
        <v>2</v>
      </c>
    </row>
    <row r="45" spans="1:8" s="29" customFormat="1" ht="12">
      <c r="A45" s="41"/>
      <c r="B45" s="42">
        <v>2219</v>
      </c>
      <c r="C45" s="43">
        <v>2212</v>
      </c>
      <c r="D45" s="44" t="s">
        <v>316</v>
      </c>
      <c r="E45" s="45"/>
      <c r="F45" s="63"/>
      <c r="G45" s="63">
        <v>400</v>
      </c>
      <c r="H45" s="63">
        <v>400</v>
      </c>
    </row>
    <row r="46" spans="1:8" s="29" customFormat="1" ht="12">
      <c r="A46" s="41"/>
      <c r="B46" s="42">
        <v>3113</v>
      </c>
      <c r="C46" s="43">
        <v>2451</v>
      </c>
      <c r="D46" s="44" t="s">
        <v>44</v>
      </c>
      <c r="E46" s="45">
        <v>937</v>
      </c>
      <c r="F46" s="63">
        <v>937</v>
      </c>
      <c r="G46" s="63">
        <v>0</v>
      </c>
      <c r="H46" s="63">
        <v>0</v>
      </c>
    </row>
    <row r="47" spans="1:8" s="29" customFormat="1" ht="12">
      <c r="A47" s="41"/>
      <c r="B47" s="42">
        <v>3113</v>
      </c>
      <c r="C47" s="43">
        <v>2122</v>
      </c>
      <c r="D47" s="44" t="s">
        <v>335</v>
      </c>
      <c r="E47" s="45"/>
      <c r="F47" s="63"/>
      <c r="G47" s="63"/>
      <c r="H47" s="136">
        <v>200</v>
      </c>
    </row>
    <row r="48" spans="1:8" s="29" customFormat="1" ht="12">
      <c r="A48" s="41"/>
      <c r="B48" s="42">
        <v>3113</v>
      </c>
      <c r="C48" s="43">
        <v>2322</v>
      </c>
      <c r="D48" s="44" t="s">
        <v>336</v>
      </c>
      <c r="E48" s="45"/>
      <c r="F48" s="63"/>
      <c r="G48" s="63"/>
      <c r="H48" s="136">
        <v>252</v>
      </c>
    </row>
    <row r="49" spans="1:8" s="29" customFormat="1" ht="12">
      <c r="A49" s="41"/>
      <c r="B49" s="42">
        <v>3314</v>
      </c>
      <c r="C49" s="122">
        <v>2111.2112000000002</v>
      </c>
      <c r="D49" s="44" t="s">
        <v>286</v>
      </c>
      <c r="E49" s="45">
        <v>170</v>
      </c>
      <c r="F49" s="63">
        <v>170</v>
      </c>
      <c r="G49" s="63">
        <v>170</v>
      </c>
      <c r="H49" s="63">
        <v>170</v>
      </c>
    </row>
    <row r="50" spans="1:8" s="29" customFormat="1" ht="12">
      <c r="A50" s="41"/>
      <c r="B50" s="42">
        <v>3314</v>
      </c>
      <c r="C50" s="122">
        <v>2324</v>
      </c>
      <c r="D50" s="44" t="s">
        <v>243</v>
      </c>
      <c r="E50" s="45">
        <v>0</v>
      </c>
      <c r="F50" s="63">
        <v>47</v>
      </c>
      <c r="G50" s="63">
        <v>47</v>
      </c>
      <c r="H50" s="63">
        <v>47</v>
      </c>
    </row>
    <row r="51" spans="1:8" s="29" customFormat="1" ht="12">
      <c r="A51" s="41"/>
      <c r="B51" s="42">
        <v>3315</v>
      </c>
      <c r="C51" s="122">
        <v>2111</v>
      </c>
      <c r="D51" s="44" t="s">
        <v>192</v>
      </c>
      <c r="E51" s="45">
        <v>66</v>
      </c>
      <c r="F51" s="63">
        <v>66</v>
      </c>
      <c r="G51" s="63">
        <v>66</v>
      </c>
      <c r="H51" s="63">
        <v>66</v>
      </c>
    </row>
    <row r="52" spans="1:8" s="29" customFormat="1" ht="12">
      <c r="A52" s="41"/>
      <c r="B52" s="42">
        <v>3315</v>
      </c>
      <c r="C52" s="43">
        <v>2324</v>
      </c>
      <c r="D52" s="44" t="s">
        <v>249</v>
      </c>
      <c r="E52" s="45">
        <v>0</v>
      </c>
      <c r="F52" s="63">
        <v>10</v>
      </c>
      <c r="G52" s="63">
        <v>10</v>
      </c>
      <c r="H52" s="63">
        <v>10</v>
      </c>
    </row>
    <row r="53" spans="1:8" s="29" customFormat="1" ht="12">
      <c r="A53" s="41"/>
      <c r="B53" s="42">
        <v>3319</v>
      </c>
      <c r="C53" s="43">
        <v>2111.2118999999998</v>
      </c>
      <c r="D53" s="44" t="s">
        <v>93</v>
      </c>
      <c r="E53" s="45">
        <v>80</v>
      </c>
      <c r="F53" s="63">
        <v>95</v>
      </c>
      <c r="G53" s="63">
        <v>95</v>
      </c>
      <c r="H53" s="63">
        <v>95</v>
      </c>
    </row>
    <row r="54" spans="1:8" s="29" customFormat="1" ht="12">
      <c r="A54" s="41"/>
      <c r="B54" s="42">
        <v>3319</v>
      </c>
      <c r="C54" s="43">
        <v>2321</v>
      </c>
      <c r="D54" s="44" t="s">
        <v>274</v>
      </c>
      <c r="E54" s="45">
        <v>0</v>
      </c>
      <c r="F54" s="63">
        <v>10</v>
      </c>
      <c r="G54" s="63">
        <v>17</v>
      </c>
      <c r="H54" s="63">
        <v>17</v>
      </c>
    </row>
    <row r="55" spans="1:8" s="29" customFormat="1" ht="12">
      <c r="A55" s="41"/>
      <c r="B55" s="42">
        <v>3322</v>
      </c>
      <c r="C55" s="43">
        <v>2322</v>
      </c>
      <c r="D55" s="44" t="s">
        <v>251</v>
      </c>
      <c r="E55" s="45">
        <v>0</v>
      </c>
      <c r="F55" s="63">
        <v>6</v>
      </c>
      <c r="G55" s="63">
        <v>6</v>
      </c>
      <c r="H55" s="63">
        <v>6</v>
      </c>
    </row>
    <row r="56" spans="1:8" s="29" customFormat="1" ht="12">
      <c r="A56" s="41"/>
      <c r="B56" s="42">
        <v>3322</v>
      </c>
      <c r="C56" s="43">
        <v>2324</v>
      </c>
      <c r="D56" s="44" t="s">
        <v>285</v>
      </c>
      <c r="E56" s="45">
        <v>0</v>
      </c>
      <c r="F56" s="63">
        <v>120</v>
      </c>
      <c r="G56" s="63">
        <v>129</v>
      </c>
      <c r="H56" s="63">
        <v>129</v>
      </c>
    </row>
    <row r="57" spans="1:8" s="29" customFormat="1" ht="12">
      <c r="A57" s="41"/>
      <c r="B57" s="42">
        <v>3349</v>
      </c>
      <c r="C57" s="43">
        <v>2111</v>
      </c>
      <c r="D57" s="44" t="s">
        <v>287</v>
      </c>
      <c r="E57" s="45">
        <v>70</v>
      </c>
      <c r="F57" s="63">
        <v>70</v>
      </c>
      <c r="G57" s="63">
        <v>70</v>
      </c>
      <c r="H57" s="63">
        <v>70</v>
      </c>
    </row>
    <row r="58" spans="1:8" s="29" customFormat="1" ht="12">
      <c r="A58" s="41"/>
      <c r="B58" s="42">
        <v>3429</v>
      </c>
      <c r="C58" s="43">
        <v>2229</v>
      </c>
      <c r="D58" s="44" t="s">
        <v>322</v>
      </c>
      <c r="E58" s="45">
        <v>0</v>
      </c>
      <c r="F58" s="63">
        <v>0</v>
      </c>
      <c r="G58" s="63">
        <v>0</v>
      </c>
      <c r="H58" s="63">
        <v>0</v>
      </c>
    </row>
    <row r="59" spans="1:8" s="29" customFormat="1" ht="12">
      <c r="A59" s="41"/>
      <c r="B59" s="42">
        <v>3429</v>
      </c>
      <c r="C59" s="43">
        <v>2324</v>
      </c>
      <c r="D59" s="44" t="s">
        <v>246</v>
      </c>
      <c r="E59" s="45">
        <v>0</v>
      </c>
      <c r="F59" s="63">
        <v>36</v>
      </c>
      <c r="G59" s="63">
        <v>36</v>
      </c>
      <c r="H59" s="63">
        <v>36</v>
      </c>
    </row>
    <row r="60" spans="1:8" s="29" customFormat="1" ht="12">
      <c r="A60" s="41"/>
      <c r="B60" s="42">
        <v>3612</v>
      </c>
      <c r="C60" s="43"/>
      <c r="D60" s="44" t="s">
        <v>122</v>
      </c>
      <c r="E60" s="45">
        <v>28220</v>
      </c>
      <c r="F60" s="63">
        <v>28220</v>
      </c>
      <c r="G60" s="63">
        <v>28220</v>
      </c>
      <c r="H60" s="63">
        <v>28220</v>
      </c>
    </row>
    <row r="61" spans="1:8" s="29" customFormat="1" ht="25.5" customHeight="1">
      <c r="A61" s="41"/>
      <c r="B61" s="42">
        <v>3612</v>
      </c>
      <c r="C61" s="43">
        <v>2111</v>
      </c>
      <c r="D61" s="44" t="s">
        <v>223</v>
      </c>
      <c r="E61" s="45">
        <v>3</v>
      </c>
      <c r="F61" s="63">
        <v>3</v>
      </c>
      <c r="G61" s="63">
        <v>3</v>
      </c>
      <c r="H61" s="63">
        <v>3</v>
      </c>
    </row>
    <row r="62" spans="1:8" s="29" customFormat="1" ht="12">
      <c r="A62" s="41"/>
      <c r="B62" s="42">
        <v>3612</v>
      </c>
      <c r="C62" s="43">
        <v>2132</v>
      </c>
      <c r="D62" s="44" t="s">
        <v>47</v>
      </c>
      <c r="E62" s="45">
        <v>21</v>
      </c>
      <c r="F62" s="63">
        <v>21</v>
      </c>
      <c r="G62" s="63">
        <v>21</v>
      </c>
      <c r="H62" s="63">
        <v>21</v>
      </c>
    </row>
    <row r="63" spans="1:8" s="56" customFormat="1" ht="12">
      <c r="A63" s="130"/>
      <c r="B63" s="131">
        <v>3613</v>
      </c>
      <c r="C63" s="132">
        <v>2132</v>
      </c>
      <c r="D63" s="133" t="s">
        <v>193</v>
      </c>
      <c r="E63" s="45">
        <v>1079</v>
      </c>
      <c r="F63" s="45">
        <v>1028</v>
      </c>
      <c r="G63" s="45">
        <v>1028</v>
      </c>
      <c r="H63" s="63">
        <v>1028</v>
      </c>
    </row>
    <row r="64" spans="1:8" s="56" customFormat="1" ht="24">
      <c r="A64" s="130"/>
      <c r="B64" s="131">
        <v>3613</v>
      </c>
      <c r="C64" s="132">
        <v>2132</v>
      </c>
      <c r="D64" s="133" t="s">
        <v>296</v>
      </c>
      <c r="E64" s="45">
        <v>20</v>
      </c>
      <c r="F64" s="45">
        <v>20</v>
      </c>
      <c r="G64" s="45">
        <v>20</v>
      </c>
      <c r="H64" s="63">
        <v>20</v>
      </c>
    </row>
    <row r="65" spans="1:8" s="56" customFormat="1" ht="12">
      <c r="A65" s="130"/>
      <c r="B65" s="131">
        <v>3613</v>
      </c>
      <c r="C65" s="132">
        <v>2132</v>
      </c>
      <c r="D65" s="133" t="s">
        <v>175</v>
      </c>
      <c r="E65" s="45">
        <v>10</v>
      </c>
      <c r="F65" s="45">
        <v>10</v>
      </c>
      <c r="G65" s="45">
        <v>10</v>
      </c>
      <c r="H65" s="63">
        <v>10</v>
      </c>
    </row>
    <row r="66" spans="1:8" s="56" customFormat="1" ht="12">
      <c r="A66" s="130"/>
      <c r="B66" s="131">
        <v>3613</v>
      </c>
      <c r="C66" s="132">
        <v>2324</v>
      </c>
      <c r="D66" s="133" t="s">
        <v>250</v>
      </c>
      <c r="E66" s="45">
        <v>0</v>
      </c>
      <c r="F66" s="45">
        <v>11</v>
      </c>
      <c r="G66" s="45">
        <v>25</v>
      </c>
      <c r="H66" s="63">
        <v>25</v>
      </c>
    </row>
    <row r="67" spans="1:8" s="56" customFormat="1" ht="12">
      <c r="A67" s="130"/>
      <c r="B67" s="131">
        <v>3613</v>
      </c>
      <c r="C67" s="132">
        <v>2324</v>
      </c>
      <c r="D67" s="133" t="s">
        <v>255</v>
      </c>
      <c r="E67" s="45">
        <v>0</v>
      </c>
      <c r="F67" s="45">
        <v>12</v>
      </c>
      <c r="G67" s="45">
        <v>12</v>
      </c>
      <c r="H67" s="63">
        <v>12</v>
      </c>
    </row>
    <row r="68" spans="1:8" s="29" customFormat="1" ht="12">
      <c r="A68" s="41"/>
      <c r="B68" s="42">
        <v>3633</v>
      </c>
      <c r="C68" s="43">
        <v>2324</v>
      </c>
      <c r="D68" s="44" t="s">
        <v>254</v>
      </c>
      <c r="E68" s="45">
        <v>0</v>
      </c>
      <c r="F68" s="63">
        <v>3.5</v>
      </c>
      <c r="G68" s="63">
        <v>3.5</v>
      </c>
      <c r="H68" s="63">
        <v>3.5</v>
      </c>
    </row>
    <row r="69" spans="1:8" s="29" customFormat="1" ht="12">
      <c r="A69" s="41"/>
      <c r="B69" s="42">
        <v>3633</v>
      </c>
      <c r="C69" s="43">
        <v>2133</v>
      </c>
      <c r="D69" s="44" t="s">
        <v>283</v>
      </c>
      <c r="E69" s="45">
        <v>0</v>
      </c>
      <c r="F69" s="63">
        <v>108</v>
      </c>
      <c r="G69" s="63">
        <v>108</v>
      </c>
      <c r="H69" s="63">
        <v>108</v>
      </c>
    </row>
    <row r="70" spans="1:8" s="29" customFormat="1" ht="12">
      <c r="A70" s="41"/>
      <c r="B70" s="42">
        <v>3639</v>
      </c>
      <c r="C70" s="43">
        <v>2131</v>
      </c>
      <c r="D70" s="44" t="s">
        <v>11</v>
      </c>
      <c r="E70" s="45">
        <v>350</v>
      </c>
      <c r="F70" s="63">
        <v>350</v>
      </c>
      <c r="G70" s="63">
        <v>410</v>
      </c>
      <c r="H70" s="63">
        <v>410</v>
      </c>
    </row>
    <row r="71" spans="1:8" s="29" customFormat="1" ht="12">
      <c r="A71" s="41"/>
      <c r="B71" s="42">
        <v>3639</v>
      </c>
      <c r="C71" s="43">
        <v>2119</v>
      </c>
      <c r="D71" s="44" t="s">
        <v>172</v>
      </c>
      <c r="E71" s="45">
        <v>50</v>
      </c>
      <c r="F71" s="63">
        <v>50</v>
      </c>
      <c r="G71" s="63">
        <v>80</v>
      </c>
      <c r="H71" s="63">
        <v>80</v>
      </c>
    </row>
    <row r="72" spans="1:8" s="29" customFormat="1" ht="12">
      <c r="A72" s="41"/>
      <c r="B72" s="42">
        <v>3639</v>
      </c>
      <c r="C72" s="43">
        <v>2122</v>
      </c>
      <c r="D72" s="44" t="s">
        <v>204</v>
      </c>
      <c r="E72" s="45">
        <v>700</v>
      </c>
      <c r="F72" s="63">
        <v>950</v>
      </c>
      <c r="G72" s="63">
        <v>950</v>
      </c>
      <c r="H72" s="63">
        <v>950</v>
      </c>
    </row>
    <row r="73" spans="1:8" s="29" customFormat="1" ht="12">
      <c r="A73" s="41"/>
      <c r="B73" s="42">
        <v>3713</v>
      </c>
      <c r="C73" s="43">
        <v>2212</v>
      </c>
      <c r="D73" s="44" t="s">
        <v>313</v>
      </c>
      <c r="E73" s="45"/>
      <c r="F73" s="63"/>
      <c r="G73" s="63">
        <v>3</v>
      </c>
      <c r="H73" s="63">
        <v>3</v>
      </c>
    </row>
    <row r="74" spans="1:8" s="29" customFormat="1" ht="13.5" customHeight="1">
      <c r="A74" s="41"/>
      <c r="B74" s="46">
        <v>3722</v>
      </c>
      <c r="C74" s="46">
        <v>2324</v>
      </c>
      <c r="D74" s="47" t="s">
        <v>212</v>
      </c>
      <c r="E74" s="45">
        <v>750</v>
      </c>
      <c r="F74" s="63">
        <v>750</v>
      </c>
      <c r="G74" s="63">
        <v>750</v>
      </c>
      <c r="H74" s="63">
        <v>750</v>
      </c>
    </row>
    <row r="75" spans="1:8" s="29" customFormat="1" ht="13.5" customHeight="1">
      <c r="A75" s="41"/>
      <c r="B75" s="46">
        <v>3722</v>
      </c>
      <c r="C75" s="46">
        <v>2324</v>
      </c>
      <c r="D75" s="47" t="s">
        <v>304</v>
      </c>
      <c r="E75" s="45"/>
      <c r="F75" s="63"/>
      <c r="G75" s="63">
        <v>16</v>
      </c>
      <c r="H75" s="63">
        <v>16</v>
      </c>
    </row>
    <row r="76" spans="1:8" s="29" customFormat="1" ht="13.5" customHeight="1">
      <c r="A76" s="41"/>
      <c r="B76" s="46">
        <v>3723</v>
      </c>
      <c r="C76" s="46">
        <v>2212</v>
      </c>
      <c r="D76" s="47" t="s">
        <v>314</v>
      </c>
      <c r="E76" s="45"/>
      <c r="F76" s="63"/>
      <c r="G76" s="63">
        <v>17</v>
      </c>
      <c r="H76" s="63">
        <v>17</v>
      </c>
    </row>
    <row r="77" spans="1:8" s="29" customFormat="1" ht="12">
      <c r="A77" s="41"/>
      <c r="B77" s="46">
        <v>4359</v>
      </c>
      <c r="C77" s="46">
        <v>2324</v>
      </c>
      <c r="D77" s="47" t="s">
        <v>248</v>
      </c>
      <c r="E77" s="45">
        <v>0</v>
      </c>
      <c r="F77" s="63">
        <v>1</v>
      </c>
      <c r="G77" s="63">
        <v>1</v>
      </c>
      <c r="H77" s="63">
        <v>1</v>
      </c>
    </row>
    <row r="78" spans="1:8" s="29" customFormat="1" ht="12">
      <c r="A78" s="41"/>
      <c r="B78" s="42">
        <v>5311</v>
      </c>
      <c r="C78" s="43">
        <v>2212</v>
      </c>
      <c r="D78" s="44" t="s">
        <v>171</v>
      </c>
      <c r="E78" s="45">
        <v>190</v>
      </c>
      <c r="F78" s="63">
        <v>205</v>
      </c>
      <c r="G78" s="63">
        <v>205</v>
      </c>
      <c r="H78" s="63">
        <v>205</v>
      </c>
    </row>
    <row r="79" spans="1:8" s="29" customFormat="1" ht="12">
      <c r="A79" s="41"/>
      <c r="B79" s="42">
        <v>5311</v>
      </c>
      <c r="C79" s="43">
        <v>2322</v>
      </c>
      <c r="D79" s="44" t="s">
        <v>297</v>
      </c>
      <c r="E79" s="45"/>
      <c r="F79" s="63"/>
      <c r="G79" s="63">
        <v>4</v>
      </c>
      <c r="H79" s="63">
        <v>4</v>
      </c>
    </row>
    <row r="80" spans="1:8" s="29" customFormat="1" ht="12">
      <c r="A80" s="41"/>
      <c r="B80" s="42">
        <v>5311</v>
      </c>
      <c r="C80" s="43">
        <v>2329</v>
      </c>
      <c r="D80" s="44" t="s">
        <v>302</v>
      </c>
      <c r="E80" s="45"/>
      <c r="F80" s="63"/>
      <c r="G80" s="63">
        <v>1</v>
      </c>
      <c r="H80" s="63">
        <v>1</v>
      </c>
    </row>
    <row r="81" spans="1:8" s="29" customFormat="1" ht="12">
      <c r="A81" s="41"/>
      <c r="B81" s="42">
        <v>5512</v>
      </c>
      <c r="C81" s="43">
        <v>2324</v>
      </c>
      <c r="D81" s="44" t="s">
        <v>247</v>
      </c>
      <c r="E81" s="45">
        <v>0</v>
      </c>
      <c r="F81" s="63">
        <v>1</v>
      </c>
      <c r="G81" s="63">
        <v>1</v>
      </c>
      <c r="H81" s="63">
        <v>1</v>
      </c>
    </row>
    <row r="82" spans="1:8" s="29" customFormat="1" ht="12">
      <c r="A82" s="41"/>
      <c r="B82" s="42">
        <v>5512</v>
      </c>
      <c r="C82" s="43">
        <v>2324</v>
      </c>
      <c r="D82" s="44" t="s">
        <v>48</v>
      </c>
      <c r="E82" s="45">
        <v>50</v>
      </c>
      <c r="F82" s="63">
        <v>50</v>
      </c>
      <c r="G82" s="63">
        <v>50</v>
      </c>
      <c r="H82" s="63">
        <v>50</v>
      </c>
    </row>
    <row r="83" spans="1:8" s="29" customFormat="1" ht="12">
      <c r="A83" s="41"/>
      <c r="B83" s="42">
        <v>6171</v>
      </c>
      <c r="C83" s="43">
        <v>2119</v>
      </c>
      <c r="D83" s="44" t="s">
        <v>38</v>
      </c>
      <c r="E83" s="45">
        <v>27</v>
      </c>
      <c r="F83" s="63">
        <v>27</v>
      </c>
      <c r="G83" s="63">
        <v>27</v>
      </c>
      <c r="H83" s="63">
        <v>27</v>
      </c>
    </row>
    <row r="84" spans="1:8" s="29" customFormat="1" ht="12">
      <c r="A84" s="41"/>
      <c r="B84" s="42">
        <v>6171</v>
      </c>
      <c r="C84" s="43">
        <v>2329</v>
      </c>
      <c r="D84" s="44" t="s">
        <v>301</v>
      </c>
      <c r="E84" s="45">
        <v>0</v>
      </c>
      <c r="F84" s="63">
        <v>0</v>
      </c>
      <c r="G84" s="63">
        <v>2</v>
      </c>
      <c r="H84" s="63">
        <v>2</v>
      </c>
    </row>
    <row r="85" spans="1:8" s="29" customFormat="1" ht="12">
      <c r="A85" s="41"/>
      <c r="B85" s="42">
        <v>6171</v>
      </c>
      <c r="C85" s="43">
        <v>2212</v>
      </c>
      <c r="D85" s="44" t="s">
        <v>158</v>
      </c>
      <c r="E85" s="45">
        <v>5</v>
      </c>
      <c r="F85" s="63">
        <v>5</v>
      </c>
      <c r="G85" s="63">
        <v>11</v>
      </c>
      <c r="H85" s="63">
        <v>11</v>
      </c>
    </row>
    <row r="86" spans="1:8" s="29" customFormat="1" ht="12">
      <c r="A86" s="41"/>
      <c r="B86" s="42">
        <v>6171</v>
      </c>
      <c r="C86" s="43">
        <v>2310</v>
      </c>
      <c r="D86" s="44" t="s">
        <v>152</v>
      </c>
      <c r="E86" s="45">
        <v>1</v>
      </c>
      <c r="F86" s="63">
        <v>1</v>
      </c>
      <c r="G86" s="63">
        <v>1</v>
      </c>
      <c r="H86" s="63">
        <v>1</v>
      </c>
    </row>
    <row r="87" spans="1:8" s="29" customFormat="1" ht="12.75" customHeight="1">
      <c r="A87" s="41"/>
      <c r="B87" s="42">
        <v>6171</v>
      </c>
      <c r="C87" s="42">
        <v>2111</v>
      </c>
      <c r="D87" s="44" t="s">
        <v>222</v>
      </c>
      <c r="E87" s="45">
        <v>100</v>
      </c>
      <c r="F87" s="63">
        <v>100</v>
      </c>
      <c r="G87" s="63">
        <v>100</v>
      </c>
      <c r="H87" s="63">
        <v>100</v>
      </c>
    </row>
    <row r="88" spans="1:8" s="29" customFormat="1" ht="12">
      <c r="A88" s="41"/>
      <c r="B88" s="42">
        <v>6171</v>
      </c>
      <c r="C88" s="43">
        <v>2111</v>
      </c>
      <c r="D88" s="44" t="s">
        <v>83</v>
      </c>
      <c r="E88" s="45">
        <v>10</v>
      </c>
      <c r="F88" s="63">
        <v>10</v>
      </c>
      <c r="G88" s="63">
        <v>10</v>
      </c>
      <c r="H88" s="63">
        <v>10</v>
      </c>
    </row>
    <row r="89" spans="1:8" s="29" customFormat="1" ht="12">
      <c r="A89" s="41"/>
      <c r="B89" s="42">
        <v>6171</v>
      </c>
      <c r="C89" s="43">
        <v>2111</v>
      </c>
      <c r="D89" s="44" t="s">
        <v>176</v>
      </c>
      <c r="E89" s="45">
        <v>0</v>
      </c>
      <c r="F89" s="63">
        <v>0</v>
      </c>
      <c r="G89" s="63">
        <v>9</v>
      </c>
      <c r="H89" s="63">
        <v>9</v>
      </c>
    </row>
    <row r="90" spans="1:8" s="29" customFormat="1" ht="12">
      <c r="A90" s="41"/>
      <c r="B90" s="42">
        <v>6171</v>
      </c>
      <c r="C90" s="43">
        <v>2111</v>
      </c>
      <c r="D90" s="44" t="s">
        <v>253</v>
      </c>
      <c r="E90" s="45">
        <v>0</v>
      </c>
      <c r="F90" s="63">
        <v>43</v>
      </c>
      <c r="G90" s="63">
        <v>43</v>
      </c>
      <c r="H90" s="63">
        <v>43</v>
      </c>
    </row>
    <row r="91" spans="1:8" s="29" customFormat="1" ht="12">
      <c r="A91" s="41"/>
      <c r="B91" s="42">
        <v>6171</v>
      </c>
      <c r="C91" s="43">
        <v>2324</v>
      </c>
      <c r="D91" s="44" t="s">
        <v>252</v>
      </c>
      <c r="E91" s="45">
        <v>0</v>
      </c>
      <c r="F91" s="63">
        <v>20</v>
      </c>
      <c r="G91" s="63">
        <v>20</v>
      </c>
      <c r="H91" s="63">
        <v>20</v>
      </c>
    </row>
    <row r="92" spans="1:8" s="29" customFormat="1" ht="12">
      <c r="A92" s="41"/>
      <c r="B92" s="42">
        <v>6171</v>
      </c>
      <c r="C92" s="43">
        <v>2324</v>
      </c>
      <c r="D92" s="44" t="s">
        <v>299</v>
      </c>
      <c r="E92" s="45"/>
      <c r="F92" s="63"/>
      <c r="G92" s="63">
        <v>1</v>
      </c>
      <c r="H92" s="63">
        <v>1</v>
      </c>
    </row>
    <row r="93" spans="1:8" s="29" customFormat="1" ht="12">
      <c r="A93" s="41"/>
      <c r="B93" s="42">
        <v>6171</v>
      </c>
      <c r="C93" s="43">
        <v>2324</v>
      </c>
      <c r="D93" s="44" t="s">
        <v>303</v>
      </c>
      <c r="E93" s="45"/>
      <c r="F93" s="63"/>
      <c r="G93" s="63">
        <v>9</v>
      </c>
      <c r="H93" s="63">
        <v>9</v>
      </c>
    </row>
    <row r="94" spans="1:8" s="29" customFormat="1" ht="12">
      <c r="A94" s="41"/>
      <c r="B94" s="42">
        <v>6171</v>
      </c>
      <c r="C94" s="43">
        <v>2324</v>
      </c>
      <c r="D94" s="44" t="s">
        <v>245</v>
      </c>
      <c r="E94" s="45">
        <v>0</v>
      </c>
      <c r="F94" s="63">
        <v>17</v>
      </c>
      <c r="G94" s="63">
        <v>17</v>
      </c>
      <c r="H94" s="63">
        <v>17</v>
      </c>
    </row>
    <row r="95" spans="1:8" s="29" customFormat="1" ht="12">
      <c r="A95" s="41"/>
      <c r="B95" s="42">
        <v>6171</v>
      </c>
      <c r="C95" s="43">
        <v>2324</v>
      </c>
      <c r="D95" s="44" t="s">
        <v>244</v>
      </c>
      <c r="E95" s="45">
        <v>0</v>
      </c>
      <c r="F95" s="63">
        <v>7</v>
      </c>
      <c r="G95" s="63">
        <v>7</v>
      </c>
      <c r="H95" s="63">
        <v>7</v>
      </c>
    </row>
    <row r="96" spans="1:8" s="29" customFormat="1" ht="12">
      <c r="A96" s="41"/>
      <c r="B96" s="42">
        <v>6310</v>
      </c>
      <c r="C96" s="43">
        <v>2141</v>
      </c>
      <c r="D96" s="44" t="s">
        <v>94</v>
      </c>
      <c r="E96" s="45">
        <v>100</v>
      </c>
      <c r="F96" s="63">
        <v>100</v>
      </c>
      <c r="G96" s="63">
        <v>100</v>
      </c>
      <c r="H96" s="63">
        <v>100</v>
      </c>
    </row>
    <row r="97" spans="1:8" s="29" customFormat="1" ht="12">
      <c r="A97" s="41"/>
      <c r="B97" s="42">
        <v>6310</v>
      </c>
      <c r="C97" s="43">
        <v>2142</v>
      </c>
      <c r="D97" s="44" t="s">
        <v>198</v>
      </c>
      <c r="E97" s="45">
        <v>0</v>
      </c>
      <c r="F97" s="63">
        <v>0</v>
      </c>
      <c r="G97" s="63">
        <v>240</v>
      </c>
      <c r="H97" s="63">
        <v>240</v>
      </c>
    </row>
    <row r="98" spans="1:8" s="29" customFormat="1" ht="12">
      <c r="A98" s="38" t="s">
        <v>177</v>
      </c>
      <c r="B98" s="39"/>
      <c r="C98" s="39"/>
      <c r="D98" s="40" t="s">
        <v>178</v>
      </c>
      <c r="E98" s="128"/>
      <c r="F98" s="39"/>
      <c r="G98" s="39"/>
      <c r="H98" s="128"/>
    </row>
    <row r="99" spans="1:8" s="29" customFormat="1" ht="12">
      <c r="A99" s="134"/>
      <c r="B99" s="46">
        <v>3639</v>
      </c>
      <c r="C99" s="46">
        <v>3111</v>
      </c>
      <c r="D99" s="47" t="s">
        <v>53</v>
      </c>
      <c r="E99" s="63">
        <v>20</v>
      </c>
      <c r="F99" s="63">
        <v>20</v>
      </c>
      <c r="G99" s="63">
        <v>20</v>
      </c>
      <c r="H99" s="63">
        <v>20</v>
      </c>
    </row>
    <row r="100" spans="1:8" s="50" customFormat="1">
      <c r="A100" s="116" t="s">
        <v>188</v>
      </c>
      <c r="B100" s="117"/>
      <c r="C100" s="117"/>
      <c r="D100" s="117"/>
      <c r="E100" s="127">
        <f>SUM(E8:E99)</f>
        <v>162230</v>
      </c>
      <c r="F100" s="129">
        <f>SUM(F8:F99)</f>
        <v>150066.1</v>
      </c>
      <c r="G100" s="129">
        <f>SUM(G8:G99)</f>
        <v>151239.1</v>
      </c>
      <c r="H100" s="129">
        <f>SUM(H8:H99)</f>
        <v>153238.1</v>
      </c>
    </row>
    <row r="101" spans="1:8" s="29" customFormat="1" ht="12">
      <c r="E101" s="120" t="s">
        <v>205</v>
      </c>
      <c r="F101" s="120" t="s">
        <v>205</v>
      </c>
      <c r="G101" s="120" t="s">
        <v>205</v>
      </c>
      <c r="H101" s="120" t="s">
        <v>205</v>
      </c>
    </row>
    <row r="102" spans="1:8" s="29" customFormat="1" ht="12">
      <c r="E102" s="51">
        <v>162230</v>
      </c>
      <c r="F102" s="121">
        <v>150066.1</v>
      </c>
      <c r="G102" s="121">
        <v>151239.1</v>
      </c>
      <c r="H102" s="121">
        <v>153238.1</v>
      </c>
    </row>
    <row r="103" spans="1:8" s="29" customFormat="1" ht="12">
      <c r="F103" s="65"/>
      <c r="G103" s="65"/>
      <c r="H103" s="65"/>
    </row>
    <row r="104" spans="1:8" s="29" customFormat="1" ht="12">
      <c r="F104" s="65"/>
      <c r="G104" s="65"/>
      <c r="H104" s="65"/>
    </row>
    <row r="105" spans="1:8" s="29" customFormat="1" ht="12">
      <c r="F105" s="65"/>
      <c r="G105" s="65"/>
      <c r="H105" s="65"/>
    </row>
    <row r="106" spans="1:8" s="29" customFormat="1" ht="12">
      <c r="F106" s="65"/>
      <c r="G106" s="65"/>
      <c r="H106" s="65"/>
    </row>
    <row r="107" spans="1:8" s="29" customFormat="1" ht="12">
      <c r="F107" s="65"/>
      <c r="G107" s="65"/>
      <c r="H107" s="65"/>
    </row>
    <row r="108" spans="1:8" s="29" customFormat="1" ht="12">
      <c r="F108" s="65"/>
      <c r="G108" s="65"/>
      <c r="H108" s="65"/>
    </row>
    <row r="109" spans="1:8" s="29" customFormat="1" ht="12">
      <c r="F109" s="65"/>
      <c r="G109" s="65"/>
      <c r="H109" s="65"/>
    </row>
    <row r="110" spans="1:8" s="29" customFormat="1" ht="12">
      <c r="F110" s="65"/>
      <c r="G110" s="65"/>
      <c r="H110" s="65"/>
    </row>
    <row r="111" spans="1:8" s="29" customFormat="1" ht="12">
      <c r="A111" s="50"/>
      <c r="F111" s="65"/>
      <c r="G111" s="65"/>
      <c r="H111" s="65"/>
    </row>
    <row r="112" spans="1:8" s="29" customFormat="1" ht="12">
      <c r="F112" s="65"/>
      <c r="G112" s="65"/>
      <c r="H112" s="65"/>
    </row>
    <row r="113" spans="4:8" s="29" customFormat="1" ht="12">
      <c r="F113" s="65"/>
      <c r="G113" s="65"/>
      <c r="H113" s="65"/>
    </row>
    <row r="123" spans="4:8">
      <c r="D123" s="9"/>
    </row>
  </sheetData>
  <phoneticPr fontId="2" type="noConversion"/>
  <pageMargins left="0.5" right="0.39370077848434448" top="1" bottom="1" header="0.4921259845" footer="0.49212598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1"/>
  <sheetViews>
    <sheetView zoomScaleNormal="100" zoomScaleSheetLayoutView="100" workbookViewId="0">
      <selection activeCell="I8" sqref="I8"/>
    </sheetView>
  </sheetViews>
  <sheetFormatPr defaultRowHeight="12.75"/>
  <cols>
    <col min="1" max="1" width="5.140625" style="2" customWidth="1"/>
    <col min="2" max="2" width="55.5703125" style="12" customWidth="1"/>
    <col min="3" max="3" width="10.140625" style="2" customWidth="1"/>
    <col min="4" max="5" width="10.7109375" style="2" customWidth="1"/>
    <col min="6" max="6" width="12" style="2" customWidth="1"/>
    <col min="7" max="16384" width="9.140625" style="2"/>
  </cols>
  <sheetData>
    <row r="1" spans="1:6" ht="18.75">
      <c r="A1" s="1" t="s">
        <v>294</v>
      </c>
      <c r="B1" s="10"/>
    </row>
    <row r="2" spans="1:6">
      <c r="A2" s="4"/>
      <c r="B2" s="11"/>
      <c r="C2" s="7"/>
      <c r="D2" s="7"/>
      <c r="E2" s="7"/>
      <c r="F2" s="7"/>
    </row>
    <row r="3" spans="1:6" s="29" customFormat="1" ht="12">
      <c r="A3" s="52" t="s">
        <v>179</v>
      </c>
      <c r="B3" s="53"/>
      <c r="C3" s="54" t="s">
        <v>4</v>
      </c>
      <c r="D3" s="54" t="s">
        <v>4</v>
      </c>
      <c r="E3" s="54" t="s">
        <v>4</v>
      </c>
      <c r="F3" s="54" t="s">
        <v>4</v>
      </c>
    </row>
    <row r="4" spans="1:6" s="56" customFormat="1" ht="33.75">
      <c r="A4" s="55" t="s">
        <v>180</v>
      </c>
      <c r="B4" s="33" t="s">
        <v>100</v>
      </c>
      <c r="C4" s="125" t="s">
        <v>32</v>
      </c>
      <c r="D4" s="125" t="s">
        <v>290</v>
      </c>
      <c r="E4" s="125" t="s">
        <v>320</v>
      </c>
      <c r="F4" s="125" t="s">
        <v>338</v>
      </c>
    </row>
    <row r="5" spans="1:6" s="56" customFormat="1" ht="12">
      <c r="A5" s="57"/>
      <c r="B5" s="58"/>
      <c r="C5" s="56" t="s">
        <v>85</v>
      </c>
      <c r="D5" s="56" t="s">
        <v>85</v>
      </c>
      <c r="E5" s="56" t="s">
        <v>85</v>
      </c>
      <c r="F5" s="56" t="s">
        <v>85</v>
      </c>
    </row>
    <row r="6" spans="1:6" s="29" customFormat="1" ht="12">
      <c r="B6" s="53"/>
    </row>
    <row r="7" spans="1:6" s="50" customFormat="1" ht="12">
      <c r="A7" s="59">
        <v>1037</v>
      </c>
      <c r="B7" s="60" t="s">
        <v>181</v>
      </c>
      <c r="C7" s="61">
        <f>SUM(C8:C8)</f>
        <v>2130</v>
      </c>
      <c r="D7" s="61">
        <f>SUM(D8:D8)</f>
        <v>2130</v>
      </c>
      <c r="E7" s="61">
        <f>SUM(E8:E8)</f>
        <v>2130</v>
      </c>
      <c r="F7" s="61">
        <f>SUM(F8:F8)</f>
        <v>2323</v>
      </c>
    </row>
    <row r="8" spans="1:6" s="29" customFormat="1" ht="36">
      <c r="A8" s="46"/>
      <c r="B8" s="62" t="s">
        <v>238</v>
      </c>
      <c r="C8" s="63">
        <v>2130</v>
      </c>
      <c r="D8" s="63">
        <v>2130</v>
      </c>
      <c r="E8" s="63">
        <v>2130</v>
      </c>
      <c r="F8" s="63">
        <v>2323</v>
      </c>
    </row>
    <row r="9" spans="1:6" s="29" customFormat="1" ht="12">
      <c r="A9" s="64"/>
      <c r="B9" s="53"/>
      <c r="C9" s="65"/>
      <c r="D9" s="65"/>
      <c r="E9" s="65"/>
      <c r="F9" s="65"/>
    </row>
    <row r="10" spans="1:6" s="50" customFormat="1" ht="12">
      <c r="A10" s="59">
        <v>2143</v>
      </c>
      <c r="B10" s="60" t="s">
        <v>28</v>
      </c>
      <c r="C10" s="61">
        <f>SUM(C11:C13)</f>
        <v>2009</v>
      </c>
      <c r="D10" s="61">
        <f>SUM(D11:D13)</f>
        <v>2029</v>
      </c>
      <c r="E10" s="61">
        <f>SUM(E11:E13)</f>
        <v>2029</v>
      </c>
      <c r="F10" s="61">
        <f>SUM(F11:F13)</f>
        <v>2029</v>
      </c>
    </row>
    <row r="11" spans="1:6" s="50" customFormat="1" ht="12">
      <c r="A11" s="66"/>
      <c r="B11" s="67" t="s">
        <v>227</v>
      </c>
      <c r="C11" s="63">
        <v>1200</v>
      </c>
      <c r="D11" s="63">
        <v>1200</v>
      </c>
      <c r="E11" s="63">
        <v>0</v>
      </c>
      <c r="F11" s="63">
        <v>0</v>
      </c>
    </row>
    <row r="12" spans="1:6" s="50" customFormat="1" ht="12">
      <c r="A12" s="66"/>
      <c r="B12" s="67" t="s">
        <v>112</v>
      </c>
      <c r="C12" s="63">
        <v>447</v>
      </c>
      <c r="D12" s="63">
        <v>447</v>
      </c>
      <c r="E12" s="63">
        <v>1647</v>
      </c>
      <c r="F12" s="63">
        <v>1647</v>
      </c>
    </row>
    <row r="13" spans="1:6" s="29" customFormat="1" ht="12">
      <c r="A13" s="68"/>
      <c r="B13" s="69" t="s">
        <v>280</v>
      </c>
      <c r="C13" s="45">
        <v>362</v>
      </c>
      <c r="D13" s="45">
        <v>382</v>
      </c>
      <c r="E13" s="45">
        <v>382</v>
      </c>
      <c r="F13" s="63">
        <v>382</v>
      </c>
    </row>
    <row r="14" spans="1:6" s="29" customFormat="1" ht="12">
      <c r="C14" s="70"/>
      <c r="D14" s="70"/>
      <c r="E14" s="70"/>
      <c r="F14" s="70"/>
    </row>
    <row r="15" spans="1:6" s="50" customFormat="1" ht="12">
      <c r="A15" s="59">
        <v>2212</v>
      </c>
      <c r="B15" s="60" t="s">
        <v>182</v>
      </c>
      <c r="C15" s="61">
        <f>SUM(C16:C19)</f>
        <v>695</v>
      </c>
      <c r="D15" s="61">
        <f>SUM(D16:D19)</f>
        <v>845</v>
      </c>
      <c r="E15" s="61">
        <f>SUM(E16:E19)</f>
        <v>845</v>
      </c>
      <c r="F15" s="61">
        <f>SUM(F16:F19)</f>
        <v>845</v>
      </c>
    </row>
    <row r="16" spans="1:6" s="29" customFormat="1" ht="12">
      <c r="A16" s="68"/>
      <c r="B16" s="71" t="s">
        <v>194</v>
      </c>
      <c r="C16" s="45">
        <v>600</v>
      </c>
      <c r="D16" s="45">
        <v>600</v>
      </c>
      <c r="E16" s="45">
        <v>600</v>
      </c>
      <c r="F16" s="63">
        <v>600</v>
      </c>
    </row>
    <row r="17" spans="1:6" s="29" customFormat="1" ht="12">
      <c r="A17" s="68"/>
      <c r="B17" s="71" t="s">
        <v>282</v>
      </c>
      <c r="C17" s="45"/>
      <c r="D17" s="45">
        <v>150</v>
      </c>
      <c r="E17" s="45">
        <v>150</v>
      </c>
      <c r="F17" s="63">
        <v>150</v>
      </c>
    </row>
    <row r="18" spans="1:6" s="29" customFormat="1" ht="12">
      <c r="A18" s="68"/>
      <c r="B18" s="62" t="s">
        <v>43</v>
      </c>
      <c r="C18" s="63">
        <v>15</v>
      </c>
      <c r="D18" s="63">
        <v>15</v>
      </c>
      <c r="E18" s="63">
        <v>15</v>
      </c>
      <c r="F18" s="63">
        <v>15</v>
      </c>
    </row>
    <row r="19" spans="1:6" s="29" customFormat="1" ht="12">
      <c r="A19" s="68"/>
      <c r="B19" s="62" t="s">
        <v>109</v>
      </c>
      <c r="C19" s="63">
        <v>80</v>
      </c>
      <c r="D19" s="63">
        <v>80</v>
      </c>
      <c r="E19" s="63">
        <v>80</v>
      </c>
      <c r="F19" s="63">
        <v>80</v>
      </c>
    </row>
    <row r="20" spans="1:6" s="29" customFormat="1" ht="12">
      <c r="A20" s="72"/>
      <c r="B20" s="73"/>
      <c r="C20" s="65"/>
      <c r="D20" s="65"/>
      <c r="E20" s="65"/>
      <c r="F20" s="65"/>
    </row>
    <row r="21" spans="1:6" s="29" customFormat="1" ht="12">
      <c r="A21" s="59">
        <v>2219</v>
      </c>
      <c r="B21" s="60" t="s">
        <v>183</v>
      </c>
      <c r="C21" s="61">
        <f>SUM(C22:C32)</f>
        <v>1359</v>
      </c>
      <c r="D21" s="61">
        <f>SUM(D22:D32)</f>
        <v>9664</v>
      </c>
      <c r="E21" s="61">
        <f>SUM(E22:E32)</f>
        <v>9884</v>
      </c>
      <c r="F21" s="61">
        <f>SUM(F22:F32)</f>
        <v>9884</v>
      </c>
    </row>
    <row r="22" spans="1:6" s="29" customFormat="1" ht="24">
      <c r="A22" s="74"/>
      <c r="B22" s="62" t="s">
        <v>75</v>
      </c>
      <c r="C22" s="63">
        <v>400</v>
      </c>
      <c r="D22" s="63">
        <v>400</v>
      </c>
      <c r="E22" s="63">
        <v>400</v>
      </c>
      <c r="F22" s="63">
        <v>400</v>
      </c>
    </row>
    <row r="23" spans="1:6" s="29" customFormat="1" ht="12">
      <c r="A23" s="74"/>
      <c r="B23" s="62" t="s">
        <v>256</v>
      </c>
      <c r="C23" s="63"/>
      <c r="D23" s="63">
        <v>19</v>
      </c>
      <c r="E23" s="63">
        <v>29</v>
      </c>
      <c r="F23" s="63">
        <v>29</v>
      </c>
    </row>
    <row r="24" spans="1:6" s="29" customFormat="1" ht="12">
      <c r="A24" s="74"/>
      <c r="B24" s="62" t="s">
        <v>257</v>
      </c>
      <c r="C24" s="63"/>
      <c r="D24" s="63">
        <v>6063</v>
      </c>
      <c r="E24" s="63">
        <v>6163</v>
      </c>
      <c r="F24" s="63">
        <v>6163</v>
      </c>
    </row>
    <row r="25" spans="1:6" s="29" customFormat="1" ht="12">
      <c r="A25" s="74"/>
      <c r="B25" s="62" t="s">
        <v>258</v>
      </c>
      <c r="C25" s="63"/>
      <c r="D25" s="63">
        <v>43</v>
      </c>
      <c r="E25" s="63">
        <v>43</v>
      </c>
      <c r="F25" s="63">
        <v>43</v>
      </c>
    </row>
    <row r="26" spans="1:6" s="29" customFormat="1" ht="12">
      <c r="A26" s="74"/>
      <c r="B26" s="62" t="s">
        <v>259</v>
      </c>
      <c r="C26" s="63"/>
      <c r="D26" s="63">
        <v>155</v>
      </c>
      <c r="E26" s="63">
        <v>155</v>
      </c>
      <c r="F26" s="63">
        <v>155</v>
      </c>
    </row>
    <row r="27" spans="1:6" s="29" customFormat="1" ht="12">
      <c r="A27" s="74"/>
      <c r="B27" s="62" t="s">
        <v>275</v>
      </c>
      <c r="C27" s="63"/>
      <c r="D27" s="63">
        <v>400</v>
      </c>
      <c r="E27" s="63">
        <v>400</v>
      </c>
      <c r="F27" s="63">
        <v>400</v>
      </c>
    </row>
    <row r="28" spans="1:6" s="29" customFormat="1" ht="12">
      <c r="A28" s="74"/>
      <c r="B28" s="62" t="s">
        <v>241</v>
      </c>
      <c r="C28" s="63">
        <v>70</v>
      </c>
      <c r="D28" s="63">
        <v>1570</v>
      </c>
      <c r="E28" s="63">
        <v>1570</v>
      </c>
      <c r="F28" s="63">
        <v>1570</v>
      </c>
    </row>
    <row r="29" spans="1:6" s="29" customFormat="1" ht="12">
      <c r="A29" s="74"/>
      <c r="B29" s="62" t="s">
        <v>160</v>
      </c>
      <c r="C29" s="63">
        <v>19</v>
      </c>
      <c r="D29" s="63">
        <v>19</v>
      </c>
      <c r="E29" s="63">
        <v>19</v>
      </c>
      <c r="F29" s="63">
        <v>19</v>
      </c>
    </row>
    <row r="30" spans="1:6" s="29" customFormat="1" ht="12">
      <c r="A30" s="74"/>
      <c r="B30" s="62" t="s">
        <v>74</v>
      </c>
      <c r="C30" s="63">
        <v>90</v>
      </c>
      <c r="D30" s="63">
        <v>90</v>
      </c>
      <c r="E30" s="63">
        <v>200</v>
      </c>
      <c r="F30" s="63">
        <v>200</v>
      </c>
    </row>
    <row r="31" spans="1:6" s="29" customFormat="1" ht="12">
      <c r="A31" s="74"/>
      <c r="B31" s="71" t="s">
        <v>220</v>
      </c>
      <c r="C31" s="63">
        <v>630</v>
      </c>
      <c r="D31" s="63">
        <v>630</v>
      </c>
      <c r="E31" s="63">
        <v>630</v>
      </c>
      <c r="F31" s="63">
        <v>630</v>
      </c>
    </row>
    <row r="32" spans="1:6" s="29" customFormat="1" ht="12">
      <c r="A32" s="74"/>
      <c r="B32" s="71" t="s">
        <v>110</v>
      </c>
      <c r="C32" s="63">
        <v>150</v>
      </c>
      <c r="D32" s="63">
        <v>275</v>
      </c>
      <c r="E32" s="63">
        <v>275</v>
      </c>
      <c r="F32" s="63">
        <v>275</v>
      </c>
    </row>
    <row r="33" spans="1:6" s="29" customFormat="1" ht="12">
      <c r="B33" s="53"/>
      <c r="C33" s="65"/>
      <c r="D33" s="65"/>
      <c r="E33" s="65"/>
      <c r="F33" s="65"/>
    </row>
    <row r="34" spans="1:6" s="50" customFormat="1" ht="12">
      <c r="A34" s="59">
        <v>2221</v>
      </c>
      <c r="B34" s="60" t="s">
        <v>133</v>
      </c>
      <c r="C34" s="61">
        <f>SUM(C35:C36)</f>
        <v>455</v>
      </c>
      <c r="D34" s="61">
        <f>SUM(D35:D36)</f>
        <v>985</v>
      </c>
      <c r="E34" s="61">
        <f>SUM(E35:E36)</f>
        <v>985</v>
      </c>
      <c r="F34" s="61">
        <f>SUM(F35:F36)</f>
        <v>985</v>
      </c>
    </row>
    <row r="35" spans="1:6" s="56" customFormat="1" ht="12">
      <c r="A35" s="123"/>
      <c r="B35" s="92" t="s">
        <v>260</v>
      </c>
      <c r="C35" s="45"/>
      <c r="D35" s="45">
        <v>530</v>
      </c>
      <c r="E35" s="45">
        <v>530</v>
      </c>
      <c r="F35" s="63">
        <v>530</v>
      </c>
    </row>
    <row r="36" spans="1:6" s="50" customFormat="1" ht="12">
      <c r="A36" s="66"/>
      <c r="B36" s="67" t="s">
        <v>284</v>
      </c>
      <c r="C36" s="63">
        <v>455</v>
      </c>
      <c r="D36" s="63">
        <v>455</v>
      </c>
      <c r="E36" s="63">
        <v>455</v>
      </c>
      <c r="F36" s="63">
        <v>455</v>
      </c>
    </row>
    <row r="37" spans="1:6" s="29" customFormat="1" ht="12">
      <c r="A37" s="64"/>
      <c r="B37" s="53"/>
      <c r="C37" s="65"/>
      <c r="D37" s="65"/>
      <c r="E37" s="65"/>
      <c r="F37" s="65"/>
    </row>
    <row r="38" spans="1:6" s="75" customFormat="1" ht="12">
      <c r="A38" s="59">
        <v>2321</v>
      </c>
      <c r="B38" s="60" t="s">
        <v>134</v>
      </c>
      <c r="C38" s="61">
        <f>SUM(C39:C44)</f>
        <v>533</v>
      </c>
      <c r="D38" s="61">
        <f>SUM(D39:D44)</f>
        <v>558</v>
      </c>
      <c r="E38" s="61">
        <f>SUM(E39:E44)</f>
        <v>541</v>
      </c>
      <c r="F38" s="61">
        <f>SUM(F39:F44)</f>
        <v>541</v>
      </c>
    </row>
    <row r="39" spans="1:6" s="75" customFormat="1" ht="12">
      <c r="A39" s="66"/>
      <c r="B39" s="76" t="s">
        <v>226</v>
      </c>
      <c r="C39" s="63">
        <v>35</v>
      </c>
      <c r="D39" s="63">
        <v>35</v>
      </c>
      <c r="E39" s="63">
        <v>53</v>
      </c>
      <c r="F39" s="63">
        <v>53</v>
      </c>
    </row>
    <row r="40" spans="1:6" s="75" customFormat="1" ht="12">
      <c r="A40" s="66"/>
      <c r="B40" s="76" t="s">
        <v>82</v>
      </c>
      <c r="C40" s="63">
        <v>45</v>
      </c>
      <c r="D40" s="63">
        <v>45</v>
      </c>
      <c r="E40" s="63">
        <v>10</v>
      </c>
      <c r="F40" s="63">
        <v>10</v>
      </c>
    </row>
    <row r="41" spans="1:6" s="75" customFormat="1" ht="12">
      <c r="A41" s="66"/>
      <c r="B41" s="76" t="s">
        <v>73</v>
      </c>
      <c r="C41" s="63">
        <v>3</v>
      </c>
      <c r="D41" s="63">
        <v>3</v>
      </c>
      <c r="E41" s="63">
        <v>3</v>
      </c>
      <c r="F41" s="63">
        <v>3</v>
      </c>
    </row>
    <row r="42" spans="1:6" s="75" customFormat="1" ht="24">
      <c r="A42" s="66"/>
      <c r="B42" s="77" t="s">
        <v>200</v>
      </c>
      <c r="C42" s="63">
        <v>150</v>
      </c>
      <c r="D42" s="63">
        <v>150</v>
      </c>
      <c r="E42" s="63">
        <v>150</v>
      </c>
      <c r="F42" s="63">
        <v>150</v>
      </c>
    </row>
    <row r="43" spans="1:6" s="75" customFormat="1" ht="12">
      <c r="A43" s="66"/>
      <c r="B43" s="77" t="s">
        <v>267</v>
      </c>
      <c r="C43" s="63"/>
      <c r="D43" s="63">
        <v>25</v>
      </c>
      <c r="E43" s="63">
        <v>25</v>
      </c>
      <c r="F43" s="63">
        <v>25</v>
      </c>
    </row>
    <row r="44" spans="1:6" s="75" customFormat="1" ht="12">
      <c r="A44" s="66"/>
      <c r="B44" s="76" t="s">
        <v>41</v>
      </c>
      <c r="C44" s="63">
        <v>300</v>
      </c>
      <c r="D44" s="63">
        <v>300</v>
      </c>
      <c r="E44" s="63">
        <v>300</v>
      </c>
      <c r="F44" s="63">
        <v>300</v>
      </c>
    </row>
    <row r="45" spans="1:6" s="75" customFormat="1" ht="12">
      <c r="A45" s="78"/>
      <c r="B45" s="79"/>
    </row>
    <row r="46" spans="1:6" s="29" customFormat="1" ht="12">
      <c r="A46" s="59">
        <v>2333</v>
      </c>
      <c r="B46" s="60" t="s">
        <v>135</v>
      </c>
      <c r="C46" s="61">
        <f>SUM(C47:C49)</f>
        <v>100</v>
      </c>
      <c r="D46" s="61">
        <f>SUM(D47:D49)</f>
        <v>240</v>
      </c>
      <c r="E46" s="61">
        <f>SUM(E47:E49)</f>
        <v>240</v>
      </c>
      <c r="F46" s="61">
        <f>SUM(F47:F49)</f>
        <v>240</v>
      </c>
    </row>
    <row r="47" spans="1:6" s="29" customFormat="1" ht="12">
      <c r="A47" s="46"/>
      <c r="B47" s="62" t="s">
        <v>45</v>
      </c>
      <c r="C47" s="63">
        <v>25</v>
      </c>
      <c r="D47" s="63">
        <v>25</v>
      </c>
      <c r="E47" s="63">
        <v>25</v>
      </c>
      <c r="F47" s="63">
        <v>25</v>
      </c>
    </row>
    <row r="48" spans="1:6" s="29" customFormat="1" ht="12">
      <c r="A48" s="46"/>
      <c r="B48" s="62" t="s">
        <v>35</v>
      </c>
      <c r="C48" s="63">
        <v>5</v>
      </c>
      <c r="D48" s="63">
        <v>5</v>
      </c>
      <c r="E48" s="63">
        <v>5</v>
      </c>
      <c r="F48" s="63">
        <v>5</v>
      </c>
    </row>
    <row r="49" spans="1:6" s="29" customFormat="1" ht="12">
      <c r="A49" s="46"/>
      <c r="B49" s="62" t="s">
        <v>186</v>
      </c>
      <c r="C49" s="63">
        <v>70</v>
      </c>
      <c r="D49" s="63">
        <v>210</v>
      </c>
      <c r="E49" s="63">
        <v>210</v>
      </c>
      <c r="F49" s="63">
        <v>210</v>
      </c>
    </row>
    <row r="50" spans="1:6" s="29" customFormat="1" ht="12">
      <c r="A50" s="72"/>
      <c r="B50" s="73"/>
      <c r="C50" s="65"/>
      <c r="D50" s="65"/>
      <c r="E50" s="65"/>
      <c r="F50" s="65"/>
    </row>
    <row r="51" spans="1:6" s="29" customFormat="1" ht="12">
      <c r="A51" s="59">
        <v>3111</v>
      </c>
      <c r="B51" s="60" t="s">
        <v>136</v>
      </c>
      <c r="C51" s="61">
        <f>SUM(C52:C54)</f>
        <v>2157</v>
      </c>
      <c r="D51" s="61">
        <f>SUM(D52:D54)</f>
        <v>2157</v>
      </c>
      <c r="E51" s="61">
        <f>SUM(E52:E54)</f>
        <v>2557</v>
      </c>
      <c r="F51" s="61">
        <f>SUM(F52:F54)</f>
        <v>2557</v>
      </c>
    </row>
    <row r="52" spans="1:6" s="29" customFormat="1" ht="12">
      <c r="A52" s="46"/>
      <c r="B52" s="62" t="s">
        <v>197</v>
      </c>
      <c r="C52" s="63">
        <v>1444</v>
      </c>
      <c r="D52" s="63">
        <v>1444</v>
      </c>
      <c r="E52" s="63">
        <v>1444</v>
      </c>
      <c r="F52" s="63">
        <v>1444</v>
      </c>
    </row>
    <row r="53" spans="1:6" s="29" customFormat="1" ht="12">
      <c r="A53" s="46"/>
      <c r="B53" s="62" t="s">
        <v>317</v>
      </c>
      <c r="C53" s="63"/>
      <c r="D53" s="63"/>
      <c r="E53" s="63">
        <v>400</v>
      </c>
      <c r="F53" s="63">
        <v>400</v>
      </c>
    </row>
    <row r="54" spans="1:6" s="29" customFormat="1" ht="12">
      <c r="A54" s="46"/>
      <c r="B54" s="62" t="s">
        <v>96</v>
      </c>
      <c r="C54" s="63">
        <v>713</v>
      </c>
      <c r="D54" s="63">
        <v>713</v>
      </c>
      <c r="E54" s="63">
        <v>713</v>
      </c>
      <c r="F54" s="63">
        <v>713</v>
      </c>
    </row>
    <row r="55" spans="1:6" s="29" customFormat="1" ht="12">
      <c r="A55" s="72"/>
      <c r="B55" s="73"/>
      <c r="C55" s="65"/>
      <c r="D55" s="65"/>
      <c r="E55" s="65"/>
      <c r="F55" s="65"/>
    </row>
    <row r="56" spans="1:6" s="29" customFormat="1" ht="12">
      <c r="A56" s="59">
        <v>3113</v>
      </c>
      <c r="B56" s="60" t="s">
        <v>137</v>
      </c>
      <c r="C56" s="61">
        <f>SUM(C57:C67)</f>
        <v>20157</v>
      </c>
      <c r="D56" s="61">
        <f>SUM(D57:D67)</f>
        <v>18161</v>
      </c>
      <c r="E56" s="61">
        <f>SUM(E57:E67)</f>
        <v>18455</v>
      </c>
      <c r="F56" s="61">
        <f>SUM(F57:F67)</f>
        <v>20249</v>
      </c>
    </row>
    <row r="57" spans="1:6" s="29" customFormat="1" ht="12">
      <c r="A57" s="46"/>
      <c r="B57" s="62" t="s">
        <v>97</v>
      </c>
      <c r="C57" s="63">
        <v>2962</v>
      </c>
      <c r="D57" s="63">
        <v>2962</v>
      </c>
      <c r="E57" s="63">
        <v>2962</v>
      </c>
      <c r="F57" s="63">
        <v>2962</v>
      </c>
    </row>
    <row r="58" spans="1:6" s="29" customFormat="1" ht="24">
      <c r="A58" s="46"/>
      <c r="B58" s="44" t="s">
        <v>328</v>
      </c>
      <c r="C58" s="63"/>
      <c r="D58" s="63"/>
      <c r="E58" s="63"/>
      <c r="F58" s="63">
        <v>942</v>
      </c>
    </row>
    <row r="59" spans="1:6" s="29" customFormat="1" ht="12">
      <c r="A59" s="46"/>
      <c r="B59" s="62" t="s">
        <v>309</v>
      </c>
      <c r="C59" s="63"/>
      <c r="D59" s="63"/>
      <c r="E59" s="63">
        <v>40</v>
      </c>
      <c r="F59" s="63">
        <v>40</v>
      </c>
    </row>
    <row r="60" spans="1:6" s="29" customFormat="1" ht="12">
      <c r="A60" s="46"/>
      <c r="B60" s="62" t="s">
        <v>76</v>
      </c>
      <c r="C60" s="63">
        <v>3685</v>
      </c>
      <c r="D60" s="63">
        <v>3685</v>
      </c>
      <c r="E60" s="63">
        <v>3809</v>
      </c>
      <c r="F60" s="63">
        <v>3809</v>
      </c>
    </row>
    <row r="61" spans="1:6" s="29" customFormat="1" ht="24">
      <c r="A61" s="46"/>
      <c r="B61" s="44" t="s">
        <v>329</v>
      </c>
      <c r="C61" s="63"/>
      <c r="D61" s="63"/>
      <c r="E61" s="63"/>
      <c r="F61" s="63">
        <v>202</v>
      </c>
    </row>
    <row r="62" spans="1:6" s="29" customFormat="1" ht="12">
      <c r="A62" s="46"/>
      <c r="B62" s="62" t="s">
        <v>126</v>
      </c>
      <c r="C62" s="63">
        <v>13500</v>
      </c>
      <c r="D62" s="63">
        <v>10500</v>
      </c>
      <c r="E62" s="63">
        <v>10630</v>
      </c>
      <c r="F62" s="63">
        <v>10630</v>
      </c>
    </row>
    <row r="63" spans="1:6" s="29" customFormat="1" ht="12">
      <c r="A63" s="46"/>
      <c r="B63" s="62" t="s">
        <v>261</v>
      </c>
      <c r="C63" s="63"/>
      <c r="D63" s="63">
        <v>1000</v>
      </c>
      <c r="E63" s="63">
        <v>1000</v>
      </c>
      <c r="F63" s="63">
        <v>1000</v>
      </c>
    </row>
    <row r="64" spans="1:6" s="29" customFormat="1" ht="12">
      <c r="A64" s="46"/>
      <c r="B64" s="46" t="s">
        <v>337</v>
      </c>
      <c r="C64" s="63"/>
      <c r="D64" s="63"/>
      <c r="E64" s="63"/>
      <c r="F64" s="63">
        <v>650</v>
      </c>
    </row>
    <row r="65" spans="1:6" s="29" customFormat="1" ht="12">
      <c r="A65" s="46"/>
      <c r="B65" s="62" t="s">
        <v>273</v>
      </c>
      <c r="C65" s="63"/>
      <c r="D65" s="63">
        <v>2</v>
      </c>
      <c r="E65" s="63">
        <v>2</v>
      </c>
      <c r="F65" s="63">
        <v>2</v>
      </c>
    </row>
    <row r="66" spans="1:6" s="29" customFormat="1" ht="12">
      <c r="A66" s="46"/>
      <c r="B66" s="62" t="s">
        <v>289</v>
      </c>
      <c r="C66" s="63"/>
      <c r="D66" s="63">
        <v>2</v>
      </c>
      <c r="E66" s="63">
        <v>2</v>
      </c>
      <c r="F66" s="63">
        <v>2</v>
      </c>
    </row>
    <row r="67" spans="1:6" s="29" customFormat="1" ht="12">
      <c r="A67" s="46"/>
      <c r="B67" s="62" t="s">
        <v>185</v>
      </c>
      <c r="C67" s="63">
        <v>10</v>
      </c>
      <c r="D67" s="63">
        <v>10</v>
      </c>
      <c r="E67" s="63">
        <v>10</v>
      </c>
      <c r="F67" s="63">
        <v>10</v>
      </c>
    </row>
    <row r="68" spans="1:6" s="29" customFormat="1" ht="12">
      <c r="A68" s="72"/>
      <c r="B68" s="73"/>
      <c r="C68" s="65"/>
      <c r="D68" s="65"/>
      <c r="E68" s="65"/>
      <c r="F68" s="65"/>
    </row>
    <row r="69" spans="1:6" s="29" customFormat="1" ht="12">
      <c r="A69" s="59">
        <v>3141</v>
      </c>
      <c r="B69" s="60" t="s">
        <v>138</v>
      </c>
      <c r="C69" s="61">
        <f>SUM(C70)</f>
        <v>492</v>
      </c>
      <c r="D69" s="61">
        <f>SUM(D70)</f>
        <v>492</v>
      </c>
      <c r="E69" s="61">
        <f>SUM(E70)</f>
        <v>492</v>
      </c>
      <c r="F69" s="61">
        <f>SUM(F70)</f>
        <v>492</v>
      </c>
    </row>
    <row r="70" spans="1:6" s="29" customFormat="1" ht="12">
      <c r="A70" s="80"/>
      <c r="B70" s="62" t="s">
        <v>13</v>
      </c>
      <c r="C70" s="63">
        <v>492</v>
      </c>
      <c r="D70" s="63">
        <v>492</v>
      </c>
      <c r="E70" s="63">
        <v>492</v>
      </c>
      <c r="F70" s="63">
        <v>492</v>
      </c>
    </row>
    <row r="71" spans="1:6" s="29" customFormat="1" ht="12">
      <c r="A71" s="81"/>
      <c r="B71" s="73"/>
      <c r="C71" s="65"/>
      <c r="D71" s="65"/>
      <c r="E71" s="65"/>
      <c r="F71" s="65"/>
    </row>
    <row r="72" spans="1:6" s="29" customFormat="1" ht="12">
      <c r="A72" s="59">
        <v>3314</v>
      </c>
      <c r="B72" s="60" t="s">
        <v>29</v>
      </c>
      <c r="C72" s="61">
        <f>SUM(C73:C76)</f>
        <v>1679</v>
      </c>
      <c r="D72" s="61">
        <f>SUM(D73:D76)</f>
        <v>1679</v>
      </c>
      <c r="E72" s="61">
        <f>SUM(E73:E76)</f>
        <v>1729</v>
      </c>
      <c r="F72" s="61">
        <f>SUM(F73:F76)</f>
        <v>1729</v>
      </c>
    </row>
    <row r="73" spans="1:6" s="29" customFormat="1" ht="12">
      <c r="A73" s="46"/>
      <c r="B73" s="62" t="s">
        <v>57</v>
      </c>
      <c r="C73" s="45">
        <v>771</v>
      </c>
      <c r="D73" s="45">
        <v>771</v>
      </c>
      <c r="E73" s="45">
        <v>808</v>
      </c>
      <c r="F73" s="63">
        <v>808</v>
      </c>
    </row>
    <row r="74" spans="1:6" s="29" customFormat="1" ht="12">
      <c r="A74" s="46"/>
      <c r="B74" s="62" t="s">
        <v>58</v>
      </c>
      <c r="C74" s="45">
        <v>262</v>
      </c>
      <c r="D74" s="45">
        <v>262</v>
      </c>
      <c r="E74" s="45">
        <v>275</v>
      </c>
      <c r="F74" s="63">
        <v>275</v>
      </c>
    </row>
    <row r="75" spans="1:6" s="29" customFormat="1" ht="12">
      <c r="A75" s="46"/>
      <c r="B75" s="62" t="s">
        <v>121</v>
      </c>
      <c r="C75" s="63">
        <v>15</v>
      </c>
      <c r="D75" s="63">
        <v>15</v>
      </c>
      <c r="E75" s="63">
        <v>15</v>
      </c>
      <c r="F75" s="63">
        <v>15</v>
      </c>
    </row>
    <row r="76" spans="1:6" s="29" customFormat="1" ht="12">
      <c r="A76" s="46"/>
      <c r="B76" s="62" t="s">
        <v>77</v>
      </c>
      <c r="C76" s="63">
        <v>631</v>
      </c>
      <c r="D76" s="63">
        <v>631</v>
      </c>
      <c r="E76" s="63">
        <v>631</v>
      </c>
      <c r="F76" s="63">
        <v>631</v>
      </c>
    </row>
    <row r="77" spans="1:6" s="29" customFormat="1" ht="12">
      <c r="A77" s="72"/>
      <c r="B77" s="73"/>
      <c r="C77" s="65"/>
      <c r="D77" s="65"/>
      <c r="E77" s="65"/>
      <c r="F77" s="65"/>
    </row>
    <row r="78" spans="1:6" s="29" customFormat="1" ht="12">
      <c r="A78" s="59">
        <v>3315</v>
      </c>
      <c r="B78" s="60" t="s">
        <v>190</v>
      </c>
      <c r="C78" s="61">
        <f>SUM(C79:C80)</f>
        <v>227</v>
      </c>
      <c r="D78" s="61">
        <f>SUM(D79:D80)</f>
        <v>227</v>
      </c>
      <c r="E78" s="61">
        <f>SUM(E79:E80)</f>
        <v>217</v>
      </c>
      <c r="F78" s="61">
        <f>SUM(F79:F80)</f>
        <v>217</v>
      </c>
    </row>
    <row r="79" spans="1:6" s="29" customFormat="1" ht="12">
      <c r="A79" s="80"/>
      <c r="B79" s="62" t="s">
        <v>155</v>
      </c>
      <c r="C79" s="63">
        <v>90</v>
      </c>
      <c r="D79" s="63">
        <v>90</v>
      </c>
      <c r="E79" s="63">
        <v>80</v>
      </c>
      <c r="F79" s="63">
        <v>80</v>
      </c>
    </row>
    <row r="80" spans="1:6" s="29" customFormat="1" ht="12">
      <c r="A80" s="46"/>
      <c r="B80" s="62" t="s">
        <v>59</v>
      </c>
      <c r="C80" s="63">
        <v>137</v>
      </c>
      <c r="D80" s="63">
        <v>137</v>
      </c>
      <c r="E80" s="63">
        <v>137</v>
      </c>
      <c r="F80" s="63">
        <v>137</v>
      </c>
    </row>
    <row r="81" spans="1:6" s="29" customFormat="1" ht="12">
      <c r="A81" s="72"/>
      <c r="B81" s="73"/>
      <c r="C81" s="65"/>
      <c r="D81" s="65"/>
      <c r="E81" s="65"/>
      <c r="F81" s="65"/>
    </row>
    <row r="82" spans="1:6" s="75" customFormat="1" ht="12">
      <c r="A82" s="59">
        <v>3319</v>
      </c>
      <c r="B82" s="60" t="s">
        <v>30</v>
      </c>
      <c r="C82" s="61">
        <f>SUM(C83:C91)</f>
        <v>40387</v>
      </c>
      <c r="D82" s="61">
        <f>SUM(D83:D91)</f>
        <v>53828</v>
      </c>
      <c r="E82" s="61">
        <f>SUM(E83:E91)</f>
        <v>54009</v>
      </c>
      <c r="F82" s="61">
        <f>SUM(F83:F91)</f>
        <v>54009</v>
      </c>
    </row>
    <row r="83" spans="1:6" s="29" customFormat="1" ht="12">
      <c r="A83" s="68"/>
      <c r="B83" s="62" t="s">
        <v>114</v>
      </c>
      <c r="C83" s="63">
        <v>1200</v>
      </c>
      <c r="D83" s="63">
        <v>1400</v>
      </c>
      <c r="E83" s="63">
        <v>1417</v>
      </c>
      <c r="F83" s="63">
        <v>1417</v>
      </c>
    </row>
    <row r="84" spans="1:6" s="29" customFormat="1" ht="12">
      <c r="A84" s="68"/>
      <c r="B84" s="62" t="s">
        <v>9</v>
      </c>
      <c r="C84" s="63">
        <v>45</v>
      </c>
      <c r="D84" s="63">
        <v>45</v>
      </c>
      <c r="E84" s="63">
        <v>45</v>
      </c>
      <c r="F84" s="63">
        <v>45</v>
      </c>
    </row>
    <row r="85" spans="1:6" s="29" customFormat="1" ht="12">
      <c r="A85" s="68"/>
      <c r="B85" s="62" t="s">
        <v>95</v>
      </c>
      <c r="C85" s="63">
        <v>132</v>
      </c>
      <c r="D85" s="63">
        <v>132</v>
      </c>
      <c r="E85" s="63">
        <v>132</v>
      </c>
      <c r="F85" s="63">
        <v>132</v>
      </c>
    </row>
    <row r="86" spans="1:6" s="29" customFormat="1" ht="12">
      <c r="A86" s="68"/>
      <c r="B86" s="62" t="s">
        <v>106</v>
      </c>
      <c r="C86" s="63">
        <v>40</v>
      </c>
      <c r="D86" s="63">
        <v>40</v>
      </c>
      <c r="E86" s="63">
        <v>40</v>
      </c>
      <c r="F86" s="63">
        <v>40</v>
      </c>
    </row>
    <row r="87" spans="1:6" s="29" customFormat="1" ht="11.25" customHeight="1">
      <c r="A87" s="68"/>
      <c r="B87" s="62" t="s">
        <v>268</v>
      </c>
      <c r="C87" s="63"/>
      <c r="D87" s="63">
        <v>50</v>
      </c>
      <c r="E87" s="63">
        <v>50</v>
      </c>
      <c r="F87" s="63">
        <v>50</v>
      </c>
    </row>
    <row r="88" spans="1:6" s="29" customFormat="1" ht="12">
      <c r="A88" s="68"/>
      <c r="B88" s="62" t="s">
        <v>262</v>
      </c>
      <c r="C88" s="63">
        <v>300</v>
      </c>
      <c r="D88" s="63">
        <v>2401</v>
      </c>
      <c r="E88" s="63">
        <v>2565</v>
      </c>
      <c r="F88" s="63">
        <v>2565</v>
      </c>
    </row>
    <row r="89" spans="1:6" s="29" customFormat="1" ht="12">
      <c r="A89" s="68"/>
      <c r="B89" s="62" t="s">
        <v>330</v>
      </c>
      <c r="C89" s="63"/>
      <c r="D89" s="63"/>
      <c r="E89" s="63"/>
      <c r="F89" s="63">
        <v>49760</v>
      </c>
    </row>
    <row r="90" spans="1:6" s="29" customFormat="1" ht="12">
      <c r="A90" s="68"/>
      <c r="B90" s="47" t="s">
        <v>224</v>
      </c>
      <c r="C90" s="63">
        <v>33430</v>
      </c>
      <c r="D90" s="63">
        <v>44520</v>
      </c>
      <c r="E90" s="63">
        <v>44520</v>
      </c>
      <c r="F90" s="63">
        <v>0</v>
      </c>
    </row>
    <row r="91" spans="1:6" s="29" customFormat="1" ht="12">
      <c r="A91" s="68"/>
      <c r="B91" s="47" t="s">
        <v>201</v>
      </c>
      <c r="C91" s="63">
        <v>5240</v>
      </c>
      <c r="D91" s="63">
        <v>5240</v>
      </c>
      <c r="E91" s="63">
        <v>5240</v>
      </c>
      <c r="F91" s="63">
        <v>0</v>
      </c>
    </row>
    <row r="92" spans="1:6" s="72" customFormat="1" ht="12">
      <c r="A92" s="82"/>
      <c r="B92" s="73"/>
      <c r="C92" s="83"/>
      <c r="D92" s="83"/>
      <c r="E92" s="83"/>
      <c r="F92" s="83"/>
    </row>
    <row r="93" spans="1:6" s="50" customFormat="1" ht="12">
      <c r="A93" s="59">
        <v>3322</v>
      </c>
      <c r="B93" s="60" t="s">
        <v>36</v>
      </c>
      <c r="C93" s="61">
        <f>SUM(C94:C96)</f>
        <v>22568</v>
      </c>
      <c r="D93" s="61">
        <f>SUM(D94:D96)</f>
        <v>22568</v>
      </c>
      <c r="E93" s="61">
        <f>SUM(E94:E96)</f>
        <v>22568</v>
      </c>
      <c r="F93" s="61">
        <f>SUM(F94:F96)</f>
        <v>22568</v>
      </c>
    </row>
    <row r="94" spans="1:6" s="29" customFormat="1" ht="12">
      <c r="A94" s="84"/>
      <c r="B94" s="85" t="s">
        <v>108</v>
      </c>
      <c r="C94" s="63">
        <v>200</v>
      </c>
      <c r="D94" s="63">
        <v>200</v>
      </c>
      <c r="E94" s="63">
        <v>200</v>
      </c>
      <c r="F94" s="63">
        <v>200</v>
      </c>
    </row>
    <row r="95" spans="1:6" s="29" customFormat="1" ht="12">
      <c r="A95" s="84"/>
      <c r="B95" s="85" t="s">
        <v>37</v>
      </c>
      <c r="C95" s="63">
        <v>878</v>
      </c>
      <c r="D95" s="63">
        <v>878</v>
      </c>
      <c r="E95" s="63">
        <v>878</v>
      </c>
      <c r="F95" s="63">
        <v>878</v>
      </c>
    </row>
    <row r="96" spans="1:6" s="50" customFormat="1" ht="12">
      <c r="A96" s="66"/>
      <c r="B96" s="85" t="s">
        <v>42</v>
      </c>
      <c r="C96" s="63">
        <v>21490</v>
      </c>
      <c r="D96" s="63">
        <v>21490</v>
      </c>
      <c r="E96" s="63">
        <v>21490</v>
      </c>
      <c r="F96" s="63">
        <v>21490</v>
      </c>
    </row>
    <row r="97" spans="1:6" s="29" customFormat="1" ht="12">
      <c r="A97" s="72"/>
      <c r="B97" s="86"/>
      <c r="C97" s="65"/>
      <c r="D97" s="65"/>
      <c r="E97" s="65"/>
      <c r="F97" s="65"/>
    </row>
    <row r="98" spans="1:6" s="29" customFormat="1" ht="12">
      <c r="A98" s="59">
        <v>3322</v>
      </c>
      <c r="B98" s="60" t="s">
        <v>127</v>
      </c>
      <c r="C98" s="61">
        <f>SUM(C99:C103)</f>
        <v>405</v>
      </c>
      <c r="D98" s="61">
        <f>SUM(D99:D103)</f>
        <v>563</v>
      </c>
      <c r="E98" s="61">
        <f>SUM(E99:E103)</f>
        <v>838</v>
      </c>
      <c r="F98" s="61">
        <f>SUM(F99:F103)</f>
        <v>838</v>
      </c>
    </row>
    <row r="99" spans="1:6" s="29" customFormat="1" ht="12">
      <c r="A99" s="80"/>
      <c r="B99" s="67" t="s">
        <v>209</v>
      </c>
      <c r="C99" s="63">
        <v>250</v>
      </c>
      <c r="D99" s="63">
        <v>250</v>
      </c>
      <c r="E99" s="63">
        <v>35</v>
      </c>
      <c r="F99" s="63">
        <v>35</v>
      </c>
    </row>
    <row r="100" spans="1:6" s="29" customFormat="1" ht="12">
      <c r="A100" s="80"/>
      <c r="B100" s="67" t="s">
        <v>311</v>
      </c>
      <c r="C100" s="63"/>
      <c r="D100" s="63"/>
      <c r="E100" s="63">
        <v>440</v>
      </c>
      <c r="F100" s="63">
        <v>440</v>
      </c>
    </row>
    <row r="101" spans="1:6" s="29" customFormat="1" ht="12">
      <c r="A101" s="80"/>
      <c r="B101" s="62" t="s">
        <v>312</v>
      </c>
      <c r="C101" s="63"/>
      <c r="D101" s="63"/>
      <c r="E101" s="63">
        <v>50</v>
      </c>
      <c r="F101" s="63">
        <v>50</v>
      </c>
    </row>
    <row r="102" spans="1:6" s="29" customFormat="1" ht="12">
      <c r="A102" s="80"/>
      <c r="B102" s="67" t="s">
        <v>269</v>
      </c>
      <c r="C102" s="63"/>
      <c r="D102" s="63">
        <v>100</v>
      </c>
      <c r="E102" s="63">
        <v>100</v>
      </c>
      <c r="F102" s="63">
        <v>100</v>
      </c>
    </row>
    <row r="103" spans="1:6" s="29" customFormat="1" ht="12">
      <c r="A103" s="46"/>
      <c r="B103" s="67" t="s">
        <v>10</v>
      </c>
      <c r="C103" s="63">
        <v>155</v>
      </c>
      <c r="D103" s="63">
        <v>213</v>
      </c>
      <c r="E103" s="63">
        <v>213</v>
      </c>
      <c r="F103" s="63">
        <v>213</v>
      </c>
    </row>
    <row r="104" spans="1:6" s="29" customFormat="1" ht="12">
      <c r="A104" s="72"/>
      <c r="B104" s="86"/>
      <c r="C104" s="65"/>
      <c r="D104" s="65"/>
      <c r="E104" s="65"/>
      <c r="F104" s="65"/>
    </row>
    <row r="105" spans="1:6" s="29" customFormat="1" ht="12">
      <c r="A105" s="59">
        <v>3341</v>
      </c>
      <c r="B105" s="60" t="s">
        <v>139</v>
      </c>
      <c r="C105" s="61">
        <f>SUM(C106:C107)</f>
        <v>1001</v>
      </c>
      <c r="D105" s="61">
        <f>SUM(D106:D107)</f>
        <v>1001</v>
      </c>
      <c r="E105" s="61">
        <f>SUM(E106:E107)</f>
        <v>1001</v>
      </c>
      <c r="F105" s="61">
        <f>SUM(F106:F107)</f>
        <v>1001</v>
      </c>
    </row>
    <row r="106" spans="1:6" s="29" customFormat="1" ht="12">
      <c r="A106" s="46"/>
      <c r="B106" s="62" t="s">
        <v>78</v>
      </c>
      <c r="C106" s="63">
        <v>971</v>
      </c>
      <c r="D106" s="63">
        <v>971</v>
      </c>
      <c r="E106" s="63">
        <v>971</v>
      </c>
      <c r="F106" s="63">
        <v>971</v>
      </c>
    </row>
    <row r="107" spans="1:6" s="29" customFormat="1" ht="12">
      <c r="A107" s="46"/>
      <c r="B107" s="62" t="s">
        <v>206</v>
      </c>
      <c r="C107" s="63">
        <v>30</v>
      </c>
      <c r="D107" s="63">
        <v>30</v>
      </c>
      <c r="E107" s="63">
        <v>30</v>
      </c>
      <c r="F107" s="63">
        <v>30</v>
      </c>
    </row>
    <row r="108" spans="1:6" s="29" customFormat="1" ht="12">
      <c r="B108" s="53"/>
      <c r="C108" s="65"/>
      <c r="D108" s="65"/>
      <c r="E108" s="65"/>
      <c r="F108" s="65"/>
    </row>
    <row r="109" spans="1:6" s="75" customFormat="1" ht="12">
      <c r="A109" s="59">
        <v>3349</v>
      </c>
      <c r="B109" s="60" t="s">
        <v>140</v>
      </c>
      <c r="C109" s="61">
        <v>290</v>
      </c>
      <c r="D109" s="61">
        <v>290</v>
      </c>
      <c r="E109" s="61">
        <v>290</v>
      </c>
      <c r="F109" s="103">
        <v>290</v>
      </c>
    </row>
    <row r="110" spans="1:6" s="75" customFormat="1" ht="12">
      <c r="A110" s="78"/>
      <c r="B110" s="87"/>
    </row>
    <row r="111" spans="1:6" s="75" customFormat="1" ht="12">
      <c r="A111" s="59">
        <v>3399</v>
      </c>
      <c r="B111" s="60" t="s">
        <v>141</v>
      </c>
      <c r="C111" s="61">
        <v>195</v>
      </c>
      <c r="D111" s="61">
        <v>195</v>
      </c>
      <c r="E111" s="61">
        <v>195</v>
      </c>
      <c r="F111" s="103">
        <v>195</v>
      </c>
    </row>
    <row r="112" spans="1:6" s="75" customFormat="1" ht="12">
      <c r="A112" s="78"/>
      <c r="B112" s="87"/>
    </row>
    <row r="113" spans="1:6" s="29" customFormat="1" ht="12">
      <c r="A113" s="59">
        <v>3421</v>
      </c>
      <c r="B113" s="60" t="s">
        <v>211</v>
      </c>
      <c r="C113" s="61">
        <f>SUM(C114:C114)</f>
        <v>855</v>
      </c>
      <c r="D113" s="61">
        <f>SUM(D114:D114)</f>
        <v>855</v>
      </c>
      <c r="E113" s="61">
        <f>SUM(E114:E114)</f>
        <v>855</v>
      </c>
      <c r="F113" s="61">
        <f>SUM(F114:F114)</f>
        <v>855</v>
      </c>
    </row>
    <row r="114" spans="1:6" s="29" customFormat="1" ht="12">
      <c r="A114" s="80"/>
      <c r="B114" s="62" t="s">
        <v>210</v>
      </c>
      <c r="C114" s="63">
        <v>855</v>
      </c>
      <c r="D114" s="63">
        <v>855</v>
      </c>
      <c r="E114" s="63">
        <v>855</v>
      </c>
      <c r="F114" s="63">
        <v>855</v>
      </c>
    </row>
    <row r="115" spans="1:6" s="29" customFormat="1" ht="12">
      <c r="A115" s="81"/>
      <c r="B115" s="88"/>
      <c r="C115" s="65"/>
      <c r="D115" s="65"/>
      <c r="E115" s="65"/>
      <c r="F115" s="65"/>
    </row>
    <row r="116" spans="1:6" s="75" customFormat="1" ht="12">
      <c r="A116" s="59">
        <v>3429</v>
      </c>
      <c r="B116" s="60" t="s">
        <v>142</v>
      </c>
      <c r="C116" s="61">
        <f>SUM(C117:C122)</f>
        <v>3049</v>
      </c>
      <c r="D116" s="61">
        <f>SUM(D117:D122)</f>
        <v>3249</v>
      </c>
      <c r="E116" s="61">
        <f>SUM(E117:E122)</f>
        <v>3299</v>
      </c>
      <c r="F116" s="61">
        <f>SUM(F117:F122)</f>
        <v>3299</v>
      </c>
    </row>
    <row r="117" spans="1:6" s="29" customFormat="1" ht="12">
      <c r="A117" s="84"/>
      <c r="B117" s="62" t="s">
        <v>125</v>
      </c>
      <c r="C117" s="63">
        <v>509</v>
      </c>
      <c r="D117" s="63">
        <v>509</v>
      </c>
      <c r="E117" s="63">
        <v>509</v>
      </c>
      <c r="F117" s="63">
        <v>509</v>
      </c>
    </row>
    <row r="118" spans="1:6" s="29" customFormat="1" ht="12">
      <c r="A118" s="84"/>
      <c r="B118" s="62" t="s">
        <v>50</v>
      </c>
      <c r="C118" s="63">
        <v>40</v>
      </c>
      <c r="D118" s="63">
        <v>40</v>
      </c>
      <c r="E118" s="63">
        <v>40</v>
      </c>
      <c r="F118" s="63">
        <v>40</v>
      </c>
    </row>
    <row r="119" spans="1:6" s="29" customFormat="1" ht="13.5" customHeight="1">
      <c r="A119" s="84"/>
      <c r="B119" s="62" t="s">
        <v>319</v>
      </c>
      <c r="C119" s="63"/>
      <c r="D119" s="63"/>
      <c r="E119" s="63">
        <v>50</v>
      </c>
      <c r="F119" s="63">
        <v>50</v>
      </c>
    </row>
    <row r="120" spans="1:6" s="29" customFormat="1" ht="12">
      <c r="A120" s="84"/>
      <c r="B120" s="62" t="s">
        <v>292</v>
      </c>
      <c r="C120" s="63"/>
      <c r="D120" s="63">
        <v>100</v>
      </c>
      <c r="E120" s="63">
        <v>100</v>
      </c>
      <c r="F120" s="63">
        <v>100</v>
      </c>
    </row>
    <row r="121" spans="1:6" s="29" customFormat="1" ht="12">
      <c r="A121" s="84"/>
      <c r="B121" s="62" t="s">
        <v>225</v>
      </c>
      <c r="C121" s="63">
        <v>1500</v>
      </c>
      <c r="D121" s="63">
        <v>1600</v>
      </c>
      <c r="E121" s="63">
        <v>1600</v>
      </c>
      <c r="F121" s="63">
        <v>1600</v>
      </c>
    </row>
    <row r="122" spans="1:6" s="29" customFormat="1" ht="12">
      <c r="A122" s="84"/>
      <c r="B122" s="62" t="s">
        <v>3</v>
      </c>
      <c r="C122" s="63">
        <v>1000</v>
      </c>
      <c r="D122" s="63">
        <v>1000</v>
      </c>
      <c r="E122" s="63">
        <v>1000</v>
      </c>
      <c r="F122" s="63">
        <v>1000</v>
      </c>
    </row>
    <row r="123" spans="1:6" s="29" customFormat="1" ht="12">
      <c r="A123" s="89"/>
      <c r="B123" s="73"/>
      <c r="C123" s="83"/>
      <c r="D123" s="83"/>
      <c r="E123" s="83"/>
      <c r="F123" s="83"/>
    </row>
    <row r="124" spans="1:6" s="29" customFormat="1" ht="12">
      <c r="A124" s="59">
        <v>3612</v>
      </c>
      <c r="B124" s="60" t="s">
        <v>12</v>
      </c>
      <c r="C124" s="61">
        <f>SUM(C125:C127)</f>
        <v>22883</v>
      </c>
      <c r="D124" s="61">
        <f>SUM(D125:D127)</f>
        <v>27107</v>
      </c>
      <c r="E124" s="61">
        <f>SUM(E125:E127)</f>
        <v>26882</v>
      </c>
      <c r="F124" s="61">
        <f>SUM(F125:F127)</f>
        <v>26882</v>
      </c>
    </row>
    <row r="125" spans="1:6" s="29" customFormat="1" ht="24">
      <c r="A125" s="90"/>
      <c r="B125" s="62" t="s">
        <v>60</v>
      </c>
      <c r="C125" s="63">
        <v>22658</v>
      </c>
      <c r="D125" s="63">
        <v>26592</v>
      </c>
      <c r="E125" s="63">
        <v>26592</v>
      </c>
      <c r="F125" s="63">
        <v>26592</v>
      </c>
    </row>
    <row r="126" spans="1:6" s="29" customFormat="1" ht="12">
      <c r="A126" s="90"/>
      <c r="B126" s="62" t="s">
        <v>263</v>
      </c>
      <c r="C126" s="63"/>
      <c r="D126" s="63">
        <v>290</v>
      </c>
      <c r="E126" s="63">
        <v>290</v>
      </c>
      <c r="F126" s="63">
        <v>290</v>
      </c>
    </row>
    <row r="127" spans="1:6" s="29" customFormat="1" ht="12">
      <c r="A127" s="46"/>
      <c r="B127" s="62" t="s">
        <v>228</v>
      </c>
      <c r="C127" s="63">
        <v>225</v>
      </c>
      <c r="D127" s="63">
        <v>225</v>
      </c>
      <c r="E127" s="63">
        <v>0</v>
      </c>
      <c r="F127" s="63">
        <v>0</v>
      </c>
    </row>
    <row r="128" spans="1:6" s="29" customFormat="1" ht="12">
      <c r="A128" s="72"/>
      <c r="B128" s="73"/>
      <c r="C128" s="65"/>
      <c r="D128" s="65"/>
      <c r="E128" s="65"/>
      <c r="F128" s="65"/>
    </row>
    <row r="129" spans="1:6" s="29" customFormat="1" ht="12">
      <c r="A129" s="59">
        <v>3613</v>
      </c>
      <c r="B129" s="60" t="s">
        <v>0</v>
      </c>
      <c r="C129" s="61">
        <f>SUM(C130:C133)</f>
        <v>13154</v>
      </c>
      <c r="D129" s="61">
        <f>SUM(D130:D133)</f>
        <v>766</v>
      </c>
      <c r="E129" s="61">
        <f>SUM(E130:E133)</f>
        <v>541</v>
      </c>
      <c r="F129" s="61">
        <f>SUM(F130:F133)</f>
        <v>541</v>
      </c>
    </row>
    <row r="130" spans="1:6" s="56" customFormat="1" ht="12">
      <c r="A130" s="91"/>
      <c r="B130" s="92" t="s">
        <v>111</v>
      </c>
      <c r="C130" s="45">
        <v>12400</v>
      </c>
      <c r="D130" s="45">
        <v>0</v>
      </c>
      <c r="E130" s="45">
        <v>0</v>
      </c>
      <c r="F130" s="63">
        <v>0</v>
      </c>
    </row>
    <row r="131" spans="1:6" s="56" customFormat="1" ht="12">
      <c r="A131" s="91"/>
      <c r="B131" s="62" t="s">
        <v>228</v>
      </c>
      <c r="C131" s="45">
        <v>225</v>
      </c>
      <c r="D131" s="45">
        <v>225</v>
      </c>
      <c r="E131" s="45">
        <v>0</v>
      </c>
      <c r="F131" s="63">
        <v>0</v>
      </c>
    </row>
    <row r="132" spans="1:6" s="29" customFormat="1" ht="12">
      <c r="A132" s="90"/>
      <c r="B132" s="62" t="s">
        <v>151</v>
      </c>
      <c r="C132" s="93">
        <v>179</v>
      </c>
      <c r="D132" s="93">
        <v>191</v>
      </c>
      <c r="E132" s="93">
        <v>191</v>
      </c>
      <c r="F132" s="63">
        <v>191</v>
      </c>
    </row>
    <row r="133" spans="1:6" s="29" customFormat="1" ht="12">
      <c r="A133" s="90"/>
      <c r="B133" s="62" t="s">
        <v>1</v>
      </c>
      <c r="C133" s="63">
        <v>350</v>
      </c>
      <c r="D133" s="63">
        <v>350</v>
      </c>
      <c r="E133" s="63">
        <v>350</v>
      </c>
      <c r="F133" s="63">
        <v>350</v>
      </c>
    </row>
    <row r="134" spans="1:6" s="29" customFormat="1" ht="12">
      <c r="B134" s="53"/>
      <c r="C134" s="65"/>
      <c r="D134" s="65"/>
      <c r="E134" s="65"/>
      <c r="F134" s="65"/>
    </row>
    <row r="135" spans="1:6" s="75" customFormat="1" ht="12">
      <c r="A135" s="59">
        <v>3631</v>
      </c>
      <c r="B135" s="60" t="s">
        <v>143</v>
      </c>
      <c r="C135" s="61">
        <f>SUM(C136:C139)</f>
        <v>300</v>
      </c>
      <c r="D135" s="61">
        <f>SUM(D136:D139)</f>
        <v>1100</v>
      </c>
      <c r="E135" s="61">
        <f>SUM(E136:E139)</f>
        <v>1100</v>
      </c>
      <c r="F135" s="61">
        <f>SUM(F136:F139)</f>
        <v>1100</v>
      </c>
    </row>
    <row r="136" spans="1:6" s="124" customFormat="1" ht="12">
      <c r="A136" s="123"/>
      <c r="B136" s="92" t="s">
        <v>264</v>
      </c>
      <c r="C136" s="45"/>
      <c r="D136" s="45">
        <v>300</v>
      </c>
      <c r="E136" s="45">
        <v>300</v>
      </c>
      <c r="F136" s="63">
        <v>300</v>
      </c>
    </row>
    <row r="137" spans="1:6" s="56" customFormat="1" ht="12">
      <c r="A137" s="91"/>
      <c r="B137" s="92" t="s">
        <v>288</v>
      </c>
      <c r="C137" s="45"/>
      <c r="D137" s="45">
        <v>500</v>
      </c>
      <c r="E137" s="45">
        <v>500</v>
      </c>
      <c r="F137" s="63">
        <v>500</v>
      </c>
    </row>
    <row r="138" spans="1:6" s="29" customFormat="1" ht="12">
      <c r="A138" s="46"/>
      <c r="B138" s="62" t="s">
        <v>79</v>
      </c>
      <c r="C138" s="63">
        <v>100</v>
      </c>
      <c r="D138" s="63">
        <v>100</v>
      </c>
      <c r="E138" s="63">
        <v>100</v>
      </c>
      <c r="F138" s="63">
        <v>100</v>
      </c>
    </row>
    <row r="139" spans="1:6" s="29" customFormat="1" ht="12">
      <c r="A139" s="46"/>
      <c r="B139" s="62" t="s">
        <v>128</v>
      </c>
      <c r="C139" s="63">
        <v>200</v>
      </c>
      <c r="D139" s="63">
        <v>200</v>
      </c>
      <c r="E139" s="63">
        <v>200</v>
      </c>
      <c r="F139" s="63">
        <v>200</v>
      </c>
    </row>
    <row r="140" spans="1:6" s="29" customFormat="1" ht="12">
      <c r="A140" s="64"/>
      <c r="B140" s="53"/>
      <c r="C140" s="65"/>
      <c r="D140" s="65"/>
      <c r="E140" s="65"/>
      <c r="F140" s="65"/>
    </row>
    <row r="141" spans="1:6" s="75" customFormat="1" ht="12">
      <c r="A141" s="59">
        <v>3632</v>
      </c>
      <c r="B141" s="60" t="s">
        <v>144</v>
      </c>
      <c r="C141" s="61">
        <f>SUM(C142:C143)</f>
        <v>20</v>
      </c>
      <c r="D141" s="61">
        <f>SUM(D142:D143)</f>
        <v>20</v>
      </c>
      <c r="E141" s="61">
        <f>SUM(E142:E143)</f>
        <v>20</v>
      </c>
      <c r="F141" s="61">
        <f>SUM(F142:F143)</f>
        <v>20</v>
      </c>
    </row>
    <row r="142" spans="1:6" s="124" customFormat="1" ht="12">
      <c r="A142" s="123"/>
      <c r="B142" s="92" t="s">
        <v>281</v>
      </c>
      <c r="C142" s="45">
        <v>0</v>
      </c>
      <c r="D142" s="45">
        <v>0</v>
      </c>
      <c r="E142" s="45">
        <v>0</v>
      </c>
      <c r="F142" s="63">
        <v>0</v>
      </c>
    </row>
    <row r="143" spans="1:6" s="75" customFormat="1" ht="12">
      <c r="A143" s="66"/>
      <c r="B143" s="76" t="s">
        <v>63</v>
      </c>
      <c r="C143" s="63">
        <v>20</v>
      </c>
      <c r="D143" s="63">
        <v>20</v>
      </c>
      <c r="E143" s="63">
        <v>20</v>
      </c>
      <c r="F143" s="63">
        <v>20</v>
      </c>
    </row>
    <row r="144" spans="1:6" s="29" customFormat="1" ht="12">
      <c r="B144" s="53"/>
      <c r="C144" s="65"/>
      <c r="D144" s="65"/>
      <c r="E144" s="65"/>
      <c r="F144" s="65"/>
    </row>
    <row r="145" spans="1:6" s="75" customFormat="1" ht="12">
      <c r="A145" s="59">
        <v>3633</v>
      </c>
      <c r="B145" s="60" t="s">
        <v>146</v>
      </c>
      <c r="C145" s="61">
        <f>SUM(C146:C146)</f>
        <v>50</v>
      </c>
      <c r="D145" s="61">
        <f>SUM(D146:D146)</f>
        <v>50</v>
      </c>
      <c r="E145" s="61">
        <f>SUM(E146:E146)</f>
        <v>50</v>
      </c>
      <c r="F145" s="61">
        <f>SUM(F146:F146)</f>
        <v>50</v>
      </c>
    </row>
    <row r="146" spans="1:6" s="29" customFormat="1" ht="12">
      <c r="A146" s="46"/>
      <c r="B146" s="62" t="s">
        <v>107</v>
      </c>
      <c r="C146" s="63">
        <v>50</v>
      </c>
      <c r="D146" s="63">
        <v>50</v>
      </c>
      <c r="E146" s="63">
        <v>50</v>
      </c>
      <c r="F146" s="63">
        <v>50</v>
      </c>
    </row>
    <row r="147" spans="1:6" s="29" customFormat="1" ht="12">
      <c r="A147" s="72"/>
      <c r="B147" s="73"/>
      <c r="C147" s="83"/>
      <c r="D147" s="83"/>
      <c r="E147" s="83"/>
      <c r="F147" s="83"/>
    </row>
    <row r="148" spans="1:6" s="75" customFormat="1" ht="12">
      <c r="A148" s="59">
        <v>3635</v>
      </c>
      <c r="B148" s="60" t="s">
        <v>147</v>
      </c>
      <c r="C148" s="61">
        <f>SUM(C149:C154)</f>
        <v>1400</v>
      </c>
      <c r="D148" s="61">
        <f>SUM(D149:D154)</f>
        <v>1920</v>
      </c>
      <c r="E148" s="61">
        <f>SUM(E149:E154)</f>
        <v>1780</v>
      </c>
      <c r="F148" s="61">
        <f>SUM(F149:F154)</f>
        <v>1780</v>
      </c>
    </row>
    <row r="149" spans="1:6" s="75" customFormat="1" ht="24">
      <c r="A149" s="74"/>
      <c r="B149" s="67" t="s">
        <v>202</v>
      </c>
      <c r="C149" s="63">
        <v>400</v>
      </c>
      <c r="D149" s="63">
        <v>770</v>
      </c>
      <c r="E149" s="63">
        <v>0</v>
      </c>
      <c r="F149" s="63">
        <v>0</v>
      </c>
    </row>
    <row r="150" spans="1:6" s="75" customFormat="1" ht="24">
      <c r="A150" s="74"/>
      <c r="B150" s="67" t="s">
        <v>203</v>
      </c>
      <c r="C150" s="63">
        <v>150</v>
      </c>
      <c r="D150" s="63">
        <v>150</v>
      </c>
      <c r="E150" s="63">
        <v>0</v>
      </c>
      <c r="F150" s="63">
        <v>0</v>
      </c>
    </row>
    <row r="151" spans="1:6" s="75" customFormat="1" ht="12">
      <c r="A151" s="74"/>
      <c r="B151" s="67" t="s">
        <v>307</v>
      </c>
      <c r="C151" s="63"/>
      <c r="D151" s="63"/>
      <c r="E151" s="63">
        <v>920</v>
      </c>
      <c r="F151" s="63">
        <v>920</v>
      </c>
    </row>
    <row r="152" spans="1:6" s="75" customFormat="1" ht="12">
      <c r="A152" s="74"/>
      <c r="B152" s="67" t="s">
        <v>270</v>
      </c>
      <c r="C152" s="63"/>
      <c r="D152" s="63">
        <v>150</v>
      </c>
      <c r="E152" s="63">
        <v>150</v>
      </c>
      <c r="F152" s="63">
        <v>150</v>
      </c>
    </row>
    <row r="153" spans="1:6" s="75" customFormat="1" ht="12">
      <c r="A153" s="74"/>
      <c r="B153" s="94" t="s">
        <v>229</v>
      </c>
      <c r="C153" s="63">
        <v>450</v>
      </c>
      <c r="D153" s="63">
        <v>450</v>
      </c>
      <c r="E153" s="63">
        <v>450</v>
      </c>
      <c r="F153" s="63">
        <v>450</v>
      </c>
    </row>
    <row r="154" spans="1:6" s="29" customFormat="1" ht="12">
      <c r="A154" s="84"/>
      <c r="B154" s="69" t="s">
        <v>80</v>
      </c>
      <c r="C154" s="63">
        <v>400</v>
      </c>
      <c r="D154" s="63">
        <v>400</v>
      </c>
      <c r="E154" s="63">
        <v>260</v>
      </c>
      <c r="F154" s="63">
        <v>260</v>
      </c>
    </row>
    <row r="155" spans="1:6" s="29" customFormat="1" ht="12">
      <c r="A155" s="89"/>
      <c r="B155" s="95"/>
      <c r="C155" s="65"/>
      <c r="D155" s="65"/>
      <c r="E155" s="65"/>
      <c r="F155" s="65"/>
    </row>
    <row r="156" spans="1:6" s="75" customFormat="1" ht="12">
      <c r="A156" s="59">
        <v>3639</v>
      </c>
      <c r="B156" s="60" t="s">
        <v>148</v>
      </c>
      <c r="C156" s="61">
        <f>SUM(C157:C161)</f>
        <v>18475</v>
      </c>
      <c r="D156" s="61">
        <f>SUM(D157:D161)</f>
        <v>18902</v>
      </c>
      <c r="E156" s="61">
        <f>SUM(E157:E161)</f>
        <v>19186</v>
      </c>
      <c r="F156" s="61">
        <f>SUM(F157:F161)</f>
        <v>19186</v>
      </c>
    </row>
    <row r="157" spans="1:6" s="75" customFormat="1" ht="12">
      <c r="A157" s="84"/>
      <c r="B157" s="62" t="s">
        <v>62</v>
      </c>
      <c r="C157" s="45">
        <v>17291</v>
      </c>
      <c r="D157" s="45">
        <v>17541</v>
      </c>
      <c r="E157" s="45">
        <v>17471</v>
      </c>
      <c r="F157" s="63">
        <v>17471</v>
      </c>
    </row>
    <row r="158" spans="1:6" s="75" customFormat="1" ht="12">
      <c r="A158" s="84"/>
      <c r="B158" s="62" t="s">
        <v>199</v>
      </c>
      <c r="C158" s="45">
        <v>700</v>
      </c>
      <c r="D158" s="45">
        <v>700</v>
      </c>
      <c r="E158" s="45">
        <v>700</v>
      </c>
      <c r="F158" s="63">
        <v>700</v>
      </c>
    </row>
    <row r="159" spans="1:6" s="75" customFormat="1" ht="12">
      <c r="A159" s="84"/>
      <c r="B159" s="62" t="s">
        <v>265</v>
      </c>
      <c r="C159" s="45"/>
      <c r="D159" s="45">
        <v>166</v>
      </c>
      <c r="E159" s="45">
        <v>236</v>
      </c>
      <c r="F159" s="63">
        <v>236</v>
      </c>
    </row>
    <row r="160" spans="1:6" s="75" customFormat="1" ht="12">
      <c r="A160" s="84"/>
      <c r="B160" s="62" t="s">
        <v>165</v>
      </c>
      <c r="C160" s="63">
        <v>14</v>
      </c>
      <c r="D160" s="63">
        <v>25</v>
      </c>
      <c r="E160" s="63">
        <v>25</v>
      </c>
      <c r="F160" s="63">
        <v>25</v>
      </c>
    </row>
    <row r="161" spans="1:6" s="29" customFormat="1" ht="12">
      <c r="A161" s="84"/>
      <c r="B161" s="94" t="s">
        <v>81</v>
      </c>
      <c r="C161" s="63">
        <v>470</v>
      </c>
      <c r="D161" s="63">
        <v>470</v>
      </c>
      <c r="E161" s="63">
        <v>754</v>
      </c>
      <c r="F161" s="63">
        <v>754</v>
      </c>
    </row>
    <row r="162" spans="1:6" s="29" customFormat="1" ht="12">
      <c r="A162" s="81"/>
      <c r="B162" s="96"/>
      <c r="C162" s="65"/>
      <c r="D162" s="65"/>
      <c r="E162" s="65"/>
      <c r="F162" s="65"/>
    </row>
    <row r="163" spans="1:6" s="29" customFormat="1" ht="12">
      <c r="A163" s="59">
        <v>3722</v>
      </c>
      <c r="B163" s="60" t="s">
        <v>149</v>
      </c>
      <c r="C163" s="61">
        <f>SUM(C164:C173)</f>
        <v>3633</v>
      </c>
      <c r="D163" s="61">
        <f>SUM(D164:D173)</f>
        <v>4043</v>
      </c>
      <c r="E163" s="61">
        <f>SUM(E164:E173)</f>
        <v>4043</v>
      </c>
      <c r="F163" s="61">
        <f>SUM(F164:F173)</f>
        <v>4043</v>
      </c>
    </row>
    <row r="164" spans="1:6" s="29" customFormat="1" ht="12">
      <c r="A164" s="74"/>
      <c r="B164" s="76" t="s">
        <v>39</v>
      </c>
      <c r="C164" s="63">
        <v>70</v>
      </c>
      <c r="D164" s="63">
        <v>70</v>
      </c>
      <c r="E164" s="63">
        <v>70</v>
      </c>
      <c r="F164" s="63">
        <v>70</v>
      </c>
    </row>
    <row r="165" spans="1:6" s="29" customFormat="1" ht="12">
      <c r="A165" s="74"/>
      <c r="B165" s="76" t="s">
        <v>276</v>
      </c>
      <c r="C165" s="63"/>
      <c r="D165" s="63">
        <v>185</v>
      </c>
      <c r="E165" s="63">
        <v>185</v>
      </c>
      <c r="F165" s="63">
        <v>185</v>
      </c>
    </row>
    <row r="166" spans="1:6" s="29" customFormat="1" ht="12">
      <c r="A166" s="74"/>
      <c r="B166" s="76" t="s">
        <v>277</v>
      </c>
      <c r="C166" s="63"/>
      <c r="D166" s="63">
        <v>165</v>
      </c>
      <c r="E166" s="63">
        <v>165</v>
      </c>
      <c r="F166" s="63">
        <v>165</v>
      </c>
    </row>
    <row r="167" spans="1:6" s="29" customFormat="1" ht="12">
      <c r="A167" s="46"/>
      <c r="B167" s="62" t="s">
        <v>191</v>
      </c>
      <c r="C167" s="63">
        <v>3131</v>
      </c>
      <c r="D167" s="63">
        <v>3131</v>
      </c>
      <c r="E167" s="63">
        <v>3131</v>
      </c>
      <c r="F167" s="63">
        <v>3131</v>
      </c>
    </row>
    <row r="168" spans="1:6" s="29" customFormat="1" ht="12">
      <c r="A168" s="46"/>
      <c r="B168" s="62" t="s">
        <v>278</v>
      </c>
      <c r="C168" s="63"/>
      <c r="D168" s="63">
        <v>45</v>
      </c>
      <c r="E168" s="63">
        <v>45</v>
      </c>
      <c r="F168" s="63">
        <v>45</v>
      </c>
    </row>
    <row r="169" spans="1:6" s="29" customFormat="1" ht="12">
      <c r="A169" s="46"/>
      <c r="B169" s="62" t="s">
        <v>14</v>
      </c>
      <c r="C169" s="63">
        <v>10</v>
      </c>
      <c r="D169" s="63">
        <v>10</v>
      </c>
      <c r="E169" s="63">
        <v>10</v>
      </c>
      <c r="F169" s="63">
        <v>10</v>
      </c>
    </row>
    <row r="170" spans="1:6" s="29" customFormat="1" ht="12">
      <c r="A170" s="46"/>
      <c r="B170" s="62" t="s">
        <v>46</v>
      </c>
      <c r="C170" s="63">
        <v>150</v>
      </c>
      <c r="D170" s="63">
        <v>150</v>
      </c>
      <c r="E170" s="63">
        <v>150</v>
      </c>
      <c r="F170" s="63">
        <v>150</v>
      </c>
    </row>
    <row r="171" spans="1:6" s="29" customFormat="1" ht="12">
      <c r="A171" s="46"/>
      <c r="B171" s="62" t="s">
        <v>240</v>
      </c>
      <c r="C171" s="63">
        <v>152</v>
      </c>
      <c r="D171" s="63">
        <v>167</v>
      </c>
      <c r="E171" s="63">
        <v>167</v>
      </c>
      <c r="F171" s="63">
        <v>167</v>
      </c>
    </row>
    <row r="172" spans="1:6" s="29" customFormat="1" ht="12">
      <c r="A172" s="46"/>
      <c r="B172" s="62" t="s">
        <v>5</v>
      </c>
      <c r="C172" s="63">
        <v>60</v>
      </c>
      <c r="D172" s="63">
        <v>60</v>
      </c>
      <c r="E172" s="63">
        <v>60</v>
      </c>
      <c r="F172" s="63">
        <v>60</v>
      </c>
    </row>
    <row r="173" spans="1:6" s="29" customFormat="1" ht="12">
      <c r="A173" s="46"/>
      <c r="B173" s="62" t="s">
        <v>173</v>
      </c>
      <c r="C173" s="63">
        <v>60</v>
      </c>
      <c r="D173" s="63">
        <v>60</v>
      </c>
      <c r="E173" s="63">
        <v>60</v>
      </c>
      <c r="F173" s="63">
        <v>60</v>
      </c>
    </row>
    <row r="174" spans="1:6" s="29" customFormat="1" ht="12">
      <c r="A174" s="72"/>
      <c r="B174" s="73"/>
      <c r="C174" s="83"/>
      <c r="D174" s="83"/>
      <c r="E174" s="83"/>
      <c r="F174" s="83"/>
    </row>
    <row r="175" spans="1:6" s="75" customFormat="1" ht="12">
      <c r="A175" s="59">
        <v>3745</v>
      </c>
      <c r="B175" s="60" t="s">
        <v>17</v>
      </c>
      <c r="C175" s="61">
        <f>SUM(C176:C182)</f>
        <v>262</v>
      </c>
      <c r="D175" s="61">
        <f>SUM(D176:D182)</f>
        <v>517</v>
      </c>
      <c r="E175" s="61">
        <f>SUM(E176:E182)</f>
        <v>617</v>
      </c>
      <c r="F175" s="61">
        <f>SUM(F176:F182)</f>
        <v>617</v>
      </c>
    </row>
    <row r="176" spans="1:6" s="29" customFormat="1" ht="12">
      <c r="A176" s="46"/>
      <c r="B176" s="62" t="s">
        <v>33</v>
      </c>
      <c r="C176" s="63">
        <v>6</v>
      </c>
      <c r="D176" s="63">
        <v>6</v>
      </c>
      <c r="E176" s="63">
        <v>6</v>
      </c>
      <c r="F176" s="63">
        <v>6</v>
      </c>
    </row>
    <row r="177" spans="1:6" s="29" customFormat="1" ht="12">
      <c r="A177" s="46"/>
      <c r="B177" s="62" t="s">
        <v>310</v>
      </c>
      <c r="C177" s="63"/>
      <c r="D177" s="63"/>
      <c r="E177" s="63">
        <v>70</v>
      </c>
      <c r="F177" s="63">
        <v>70</v>
      </c>
    </row>
    <row r="178" spans="1:6" s="29" customFormat="1" ht="12">
      <c r="A178" s="46"/>
      <c r="B178" s="62" t="s">
        <v>279</v>
      </c>
      <c r="C178" s="63"/>
      <c r="D178" s="63">
        <v>35</v>
      </c>
      <c r="E178" s="63">
        <v>35</v>
      </c>
      <c r="F178" s="63">
        <v>35</v>
      </c>
    </row>
    <row r="179" spans="1:6" s="29" customFormat="1" ht="12">
      <c r="A179" s="46"/>
      <c r="B179" s="62" t="s">
        <v>271</v>
      </c>
      <c r="C179" s="63"/>
      <c r="D179" s="63">
        <v>120</v>
      </c>
      <c r="E179" s="63">
        <v>150</v>
      </c>
      <c r="F179" s="63">
        <v>150</v>
      </c>
    </row>
    <row r="180" spans="1:6" s="29" customFormat="1" ht="12">
      <c r="A180" s="46"/>
      <c r="B180" s="62" t="s">
        <v>272</v>
      </c>
      <c r="C180" s="63"/>
      <c r="D180" s="63">
        <v>100</v>
      </c>
      <c r="E180" s="63">
        <v>100</v>
      </c>
      <c r="F180" s="63">
        <v>100</v>
      </c>
    </row>
    <row r="181" spans="1:6" s="65" customFormat="1" ht="12">
      <c r="A181" s="84"/>
      <c r="B181" s="94" t="s">
        <v>52</v>
      </c>
      <c r="C181" s="63">
        <v>237</v>
      </c>
      <c r="D181" s="63">
        <v>237</v>
      </c>
      <c r="E181" s="63">
        <v>237</v>
      </c>
      <c r="F181" s="63">
        <v>237</v>
      </c>
    </row>
    <row r="182" spans="1:6" s="65" customFormat="1" ht="12">
      <c r="A182" s="84"/>
      <c r="B182" s="94" t="s">
        <v>156</v>
      </c>
      <c r="C182" s="63">
        <v>19</v>
      </c>
      <c r="D182" s="63">
        <v>19</v>
      </c>
      <c r="E182" s="63">
        <v>19</v>
      </c>
      <c r="F182" s="63">
        <v>19</v>
      </c>
    </row>
    <row r="183" spans="1:6" s="65" customFormat="1" ht="12">
      <c r="A183" s="89"/>
      <c r="B183" s="97"/>
    </row>
    <row r="184" spans="1:6" s="65" customFormat="1" ht="12">
      <c r="A184" s="59">
        <v>4312</v>
      </c>
      <c r="B184" s="60" t="s">
        <v>120</v>
      </c>
      <c r="C184" s="61">
        <v>70</v>
      </c>
      <c r="D184" s="61">
        <v>70</v>
      </c>
      <c r="E184" s="61">
        <v>70</v>
      </c>
      <c r="F184" s="103">
        <v>70</v>
      </c>
    </row>
    <row r="185" spans="1:6" s="65" customFormat="1" ht="12">
      <c r="A185" s="89"/>
      <c r="B185" s="97"/>
      <c r="F185" s="75"/>
    </row>
    <row r="186" spans="1:6" s="50" customFormat="1" ht="12">
      <c r="A186" s="59">
        <v>4329</v>
      </c>
      <c r="B186" s="60" t="s">
        <v>61</v>
      </c>
      <c r="C186" s="61">
        <f>SUM(C187:C189)</f>
        <v>217</v>
      </c>
      <c r="D186" s="61">
        <f>SUM(D187:D189)</f>
        <v>217</v>
      </c>
      <c r="E186" s="61">
        <f>SUM(E187:E189)</f>
        <v>217</v>
      </c>
      <c r="F186" s="61">
        <f>SUM(F187:F189)</f>
        <v>217</v>
      </c>
    </row>
    <row r="187" spans="1:6" s="50" customFormat="1" ht="12">
      <c r="A187" s="98"/>
      <c r="B187" s="67" t="s">
        <v>129</v>
      </c>
      <c r="C187" s="63">
        <v>120</v>
      </c>
      <c r="D187" s="63">
        <v>120</v>
      </c>
      <c r="E187" s="63">
        <v>120</v>
      </c>
      <c r="F187" s="63">
        <v>120</v>
      </c>
    </row>
    <row r="188" spans="1:6" s="29" customFormat="1" ht="12">
      <c r="A188" s="46"/>
      <c r="B188" s="62" t="s">
        <v>98</v>
      </c>
      <c r="C188" s="63">
        <v>97</v>
      </c>
      <c r="D188" s="63">
        <v>97</v>
      </c>
      <c r="E188" s="63">
        <v>97</v>
      </c>
      <c r="F188" s="63">
        <v>97</v>
      </c>
    </row>
    <row r="189" spans="1:6" s="29" customFormat="1" ht="12">
      <c r="B189" s="53"/>
      <c r="C189" s="65"/>
      <c r="D189" s="65"/>
      <c r="E189" s="65"/>
      <c r="F189" s="65"/>
    </row>
    <row r="190" spans="1:6" s="75" customFormat="1" ht="12">
      <c r="A190" s="59">
        <v>4351</v>
      </c>
      <c r="B190" s="60" t="s">
        <v>18</v>
      </c>
      <c r="C190" s="61">
        <f>SUM(C191:C191)</f>
        <v>700</v>
      </c>
      <c r="D190" s="61">
        <f>SUM(D191:D191)</f>
        <v>700</v>
      </c>
      <c r="E190" s="61">
        <f>SUM(E191:E191)</f>
        <v>700</v>
      </c>
      <c r="F190" s="61">
        <f>SUM(F191:F191)</f>
        <v>700</v>
      </c>
    </row>
    <row r="191" spans="1:6" s="75" customFormat="1" ht="12">
      <c r="A191" s="66"/>
      <c r="B191" s="76" t="s">
        <v>117</v>
      </c>
      <c r="C191" s="63">
        <v>700</v>
      </c>
      <c r="D191" s="63">
        <v>700</v>
      </c>
      <c r="E191" s="63">
        <v>700</v>
      </c>
      <c r="F191" s="63">
        <v>700</v>
      </c>
    </row>
    <row r="192" spans="1:6" s="29" customFormat="1" ht="12">
      <c r="B192" s="53"/>
      <c r="C192" s="65"/>
      <c r="D192" s="65"/>
      <c r="E192" s="65"/>
      <c r="F192" s="65"/>
    </row>
    <row r="193" spans="1:6" s="75" customFormat="1" ht="12">
      <c r="A193" s="59">
        <v>4359</v>
      </c>
      <c r="B193" s="60" t="s">
        <v>19</v>
      </c>
      <c r="C193" s="61">
        <f>SUM(C194:C194)</f>
        <v>57</v>
      </c>
      <c r="D193" s="61">
        <f>SUM(D194:D194)</f>
        <v>57</v>
      </c>
      <c r="E193" s="61">
        <f>SUM(E194:E194)</f>
        <v>57</v>
      </c>
      <c r="F193" s="61">
        <f>SUM(F194:F194)</f>
        <v>57</v>
      </c>
    </row>
    <row r="194" spans="1:6" s="29" customFormat="1" ht="12">
      <c r="A194" s="46"/>
      <c r="B194" s="62" t="s">
        <v>19</v>
      </c>
      <c r="C194" s="63">
        <v>57</v>
      </c>
      <c r="D194" s="63">
        <v>57</v>
      </c>
      <c r="E194" s="63">
        <v>57</v>
      </c>
      <c r="F194" s="63">
        <v>57</v>
      </c>
    </row>
    <row r="195" spans="1:6" s="29" customFormat="1" ht="12">
      <c r="A195" s="72"/>
      <c r="B195" s="73"/>
      <c r="C195" s="65"/>
      <c r="D195" s="65"/>
      <c r="E195" s="65"/>
      <c r="F195" s="65"/>
    </row>
    <row r="196" spans="1:6" s="29" customFormat="1" ht="12">
      <c r="A196" s="59">
        <v>4379</v>
      </c>
      <c r="B196" s="60" t="s">
        <v>123</v>
      </c>
      <c r="C196" s="61">
        <f>SUM(C197)</f>
        <v>5</v>
      </c>
      <c r="D196" s="61">
        <f>SUM(D197)</f>
        <v>5</v>
      </c>
      <c r="E196" s="61">
        <f>SUM(E197)</f>
        <v>5</v>
      </c>
      <c r="F196" s="61">
        <f>SUM(F197)</f>
        <v>5</v>
      </c>
    </row>
    <row r="197" spans="1:6" s="29" customFormat="1" ht="12">
      <c r="A197" s="46"/>
      <c r="B197" s="62" t="s">
        <v>124</v>
      </c>
      <c r="C197" s="63">
        <v>5</v>
      </c>
      <c r="D197" s="63">
        <v>5</v>
      </c>
      <c r="E197" s="63">
        <v>5</v>
      </c>
      <c r="F197" s="63">
        <v>5</v>
      </c>
    </row>
    <row r="198" spans="1:6" s="29" customFormat="1" ht="12">
      <c r="A198" s="72"/>
      <c r="B198" s="73"/>
      <c r="C198" s="83"/>
      <c r="D198" s="83"/>
      <c r="E198" s="83"/>
      <c r="F198" s="83"/>
    </row>
    <row r="199" spans="1:6" s="29" customFormat="1" ht="12">
      <c r="A199" s="99">
        <v>5212</v>
      </c>
      <c r="B199" s="100" t="s">
        <v>235</v>
      </c>
      <c r="C199" s="61">
        <f>SUM(C200:C200)</f>
        <v>20</v>
      </c>
      <c r="D199" s="61">
        <f>SUM(D200:D200)</f>
        <v>20</v>
      </c>
      <c r="E199" s="61">
        <f>SUM(E200:E200)</f>
        <v>20</v>
      </c>
      <c r="F199" s="61">
        <f>SUM(F200:F200)</f>
        <v>20</v>
      </c>
    </row>
    <row r="200" spans="1:6" s="29" customFormat="1" ht="12">
      <c r="A200" s="46"/>
      <c r="B200" s="62" t="s">
        <v>236</v>
      </c>
      <c r="C200" s="63">
        <v>20</v>
      </c>
      <c r="D200" s="63">
        <v>20</v>
      </c>
      <c r="E200" s="63">
        <v>20</v>
      </c>
      <c r="F200" s="63">
        <v>20</v>
      </c>
    </row>
    <row r="201" spans="1:6" s="29" customFormat="1" ht="12">
      <c r="A201" s="72"/>
      <c r="B201" s="73"/>
      <c r="C201" s="83"/>
      <c r="D201" s="83"/>
      <c r="E201" s="83"/>
      <c r="F201" s="83"/>
    </row>
    <row r="202" spans="1:6" s="29" customFormat="1">
      <c r="A202" s="135">
        <v>5272</v>
      </c>
      <c r="B202" s="100" t="s">
        <v>306</v>
      </c>
      <c r="C202" s="61">
        <f>SUM(C203:C203)</f>
        <v>20</v>
      </c>
      <c r="D202" s="61">
        <f>SUM(D203:D203)</f>
        <v>20</v>
      </c>
      <c r="E202" s="61">
        <f>SUM(E203:E203)</f>
        <v>20</v>
      </c>
      <c r="F202" s="61">
        <f>SUM(F203:F203)</f>
        <v>20</v>
      </c>
    </row>
    <row r="203" spans="1:6" s="29" customFormat="1" ht="12">
      <c r="A203" s="46"/>
      <c r="B203" s="62" t="s">
        <v>237</v>
      </c>
      <c r="C203" s="63">
        <v>20</v>
      </c>
      <c r="D203" s="63">
        <v>20</v>
      </c>
      <c r="E203" s="63">
        <v>20</v>
      </c>
      <c r="F203" s="63">
        <v>20</v>
      </c>
    </row>
    <row r="204" spans="1:6" s="29" customFormat="1" ht="12">
      <c r="B204" s="53"/>
      <c r="C204" s="65"/>
      <c r="D204" s="65"/>
      <c r="E204" s="65"/>
      <c r="F204" s="65"/>
    </row>
    <row r="205" spans="1:6" s="75" customFormat="1" ht="12">
      <c r="A205" s="59">
        <v>5311</v>
      </c>
      <c r="B205" s="60" t="s">
        <v>20</v>
      </c>
      <c r="C205" s="61">
        <f>SUM(C206:C214)</f>
        <v>5267</v>
      </c>
      <c r="D205" s="61">
        <f>SUM(D206:D214)</f>
        <v>5690</v>
      </c>
      <c r="E205" s="61">
        <f>SUM(E206:E214)</f>
        <v>5553</v>
      </c>
      <c r="F205" s="61">
        <f>SUM(F206:F214)</f>
        <v>5553</v>
      </c>
    </row>
    <row r="206" spans="1:6" s="29" customFormat="1" ht="12">
      <c r="A206" s="46"/>
      <c r="B206" s="62" t="s">
        <v>57</v>
      </c>
      <c r="C206" s="45">
        <v>2881</v>
      </c>
      <c r="D206" s="45">
        <v>2881</v>
      </c>
      <c r="E206" s="45">
        <v>2881</v>
      </c>
      <c r="F206" s="63">
        <v>2881</v>
      </c>
    </row>
    <row r="207" spans="1:6" s="29" customFormat="1" ht="12">
      <c r="A207" s="46"/>
      <c r="B207" s="62" t="s">
        <v>58</v>
      </c>
      <c r="C207" s="45">
        <v>979</v>
      </c>
      <c r="D207" s="45">
        <v>979</v>
      </c>
      <c r="E207" s="45">
        <v>979</v>
      </c>
      <c r="F207" s="63">
        <v>979</v>
      </c>
    </row>
    <row r="208" spans="1:6" s="29" customFormat="1" ht="12">
      <c r="A208" s="46"/>
      <c r="B208" s="62" t="s">
        <v>121</v>
      </c>
      <c r="C208" s="45">
        <v>56</v>
      </c>
      <c r="D208" s="45">
        <v>56</v>
      </c>
      <c r="E208" s="45">
        <v>56</v>
      </c>
      <c r="F208" s="63">
        <v>56</v>
      </c>
    </row>
    <row r="209" spans="1:6" s="29" customFormat="1" ht="12">
      <c r="A209" s="46"/>
      <c r="B209" s="62" t="s">
        <v>77</v>
      </c>
      <c r="C209" s="45">
        <v>631</v>
      </c>
      <c r="D209" s="45">
        <v>654</v>
      </c>
      <c r="E209" s="45">
        <v>654</v>
      </c>
      <c r="F209" s="63">
        <v>654</v>
      </c>
    </row>
    <row r="210" spans="1:6" s="29" customFormat="1" ht="12">
      <c r="A210" s="46"/>
      <c r="B210" s="62" t="s">
        <v>308</v>
      </c>
      <c r="C210" s="45"/>
      <c r="D210" s="45"/>
      <c r="E210" s="45">
        <v>30</v>
      </c>
      <c r="F210" s="63">
        <v>30</v>
      </c>
    </row>
    <row r="211" spans="1:6" s="29" customFormat="1" ht="12">
      <c r="A211" s="46"/>
      <c r="B211" s="62" t="s">
        <v>195</v>
      </c>
      <c r="C211" s="45">
        <v>350</v>
      </c>
      <c r="D211" s="45">
        <v>350</v>
      </c>
      <c r="E211" s="45">
        <v>298</v>
      </c>
      <c r="F211" s="63">
        <v>298</v>
      </c>
    </row>
    <row r="212" spans="1:6" s="29" customFormat="1" ht="12">
      <c r="A212" s="46"/>
      <c r="B212" s="62" t="s">
        <v>214</v>
      </c>
      <c r="C212" s="45">
        <v>120</v>
      </c>
      <c r="D212" s="45">
        <v>120</v>
      </c>
      <c r="E212" s="45">
        <v>120</v>
      </c>
      <c r="F212" s="63">
        <v>120</v>
      </c>
    </row>
    <row r="213" spans="1:6" s="29" customFormat="1" ht="12">
      <c r="A213" s="46"/>
      <c r="B213" s="62" t="s">
        <v>318</v>
      </c>
      <c r="C213" s="45"/>
      <c r="D213" s="45"/>
      <c r="E213" s="45">
        <v>85</v>
      </c>
      <c r="F213" s="63">
        <v>85</v>
      </c>
    </row>
    <row r="214" spans="1:6" s="29" customFormat="1" ht="12">
      <c r="A214" s="46"/>
      <c r="B214" s="62" t="s">
        <v>323</v>
      </c>
      <c r="C214" s="45">
        <v>250</v>
      </c>
      <c r="D214" s="45">
        <v>650</v>
      </c>
      <c r="E214" s="45">
        <v>450</v>
      </c>
      <c r="F214" s="63">
        <v>450</v>
      </c>
    </row>
    <row r="215" spans="1:6" s="29" customFormat="1" ht="12">
      <c r="A215" s="72"/>
      <c r="B215" s="73"/>
      <c r="C215" s="65"/>
      <c r="D215" s="65"/>
      <c r="E215" s="65"/>
      <c r="F215" s="65"/>
    </row>
    <row r="216" spans="1:6" s="75" customFormat="1" ht="12">
      <c r="A216" s="59">
        <v>5512</v>
      </c>
      <c r="B216" s="60" t="s">
        <v>21</v>
      </c>
      <c r="C216" s="61">
        <f>SUM(C217:C221)</f>
        <v>1310</v>
      </c>
      <c r="D216" s="61">
        <f>SUM(D217:D221)</f>
        <v>4730</v>
      </c>
      <c r="E216" s="61">
        <f>SUM(E217:E221)</f>
        <v>4780</v>
      </c>
      <c r="F216" s="61">
        <f>SUM(F217:F221)</f>
        <v>4787</v>
      </c>
    </row>
    <row r="217" spans="1:6" s="124" customFormat="1" ht="12">
      <c r="A217" s="123"/>
      <c r="B217" s="92" t="s">
        <v>266</v>
      </c>
      <c r="C217" s="45"/>
      <c r="D217" s="45">
        <v>2850</v>
      </c>
      <c r="E217" s="45">
        <v>2850</v>
      </c>
      <c r="F217" s="63">
        <v>2850</v>
      </c>
    </row>
    <row r="218" spans="1:6" s="124" customFormat="1" ht="12">
      <c r="A218" s="123"/>
      <c r="B218" s="92" t="s">
        <v>291</v>
      </c>
      <c r="C218" s="45"/>
      <c r="D218" s="45">
        <v>570</v>
      </c>
      <c r="E218" s="45">
        <v>570</v>
      </c>
      <c r="F218" s="63">
        <v>577</v>
      </c>
    </row>
    <row r="219" spans="1:6" s="29" customFormat="1" ht="12">
      <c r="A219" s="46"/>
      <c r="B219" s="62" t="s">
        <v>57</v>
      </c>
      <c r="C219" s="63">
        <v>480</v>
      </c>
      <c r="D219" s="63">
        <v>480</v>
      </c>
      <c r="E219" s="63">
        <v>480</v>
      </c>
      <c r="F219" s="63">
        <v>480</v>
      </c>
    </row>
    <row r="220" spans="1:6" s="29" customFormat="1" ht="12">
      <c r="A220" s="46"/>
      <c r="B220" s="62" t="s">
        <v>58</v>
      </c>
      <c r="C220" s="63">
        <v>100</v>
      </c>
      <c r="D220" s="63">
        <v>100</v>
      </c>
      <c r="E220" s="63">
        <v>100</v>
      </c>
      <c r="F220" s="63">
        <v>100</v>
      </c>
    </row>
    <row r="221" spans="1:6" s="29" customFormat="1" ht="12">
      <c r="A221" s="46"/>
      <c r="B221" s="62" t="s">
        <v>77</v>
      </c>
      <c r="C221" s="63">
        <v>730</v>
      </c>
      <c r="D221" s="63">
        <v>730</v>
      </c>
      <c r="E221" s="63">
        <v>780</v>
      </c>
      <c r="F221" s="63">
        <v>780</v>
      </c>
    </row>
    <row r="222" spans="1:6" s="29" customFormat="1" ht="12">
      <c r="A222" s="72"/>
      <c r="B222" s="73"/>
      <c r="C222" s="65"/>
      <c r="D222" s="65"/>
      <c r="E222" s="65"/>
      <c r="F222" s="65"/>
    </row>
    <row r="223" spans="1:6" s="29" customFormat="1" ht="12">
      <c r="A223" s="59">
        <v>6112</v>
      </c>
      <c r="B223" s="60" t="s">
        <v>22</v>
      </c>
      <c r="C223" s="61">
        <f>SUM(C224:C225)</f>
        <v>3080</v>
      </c>
      <c r="D223" s="61">
        <f>SUM(D224:D225)</f>
        <v>3080</v>
      </c>
      <c r="E223" s="61">
        <f>SUM(E224:E225)</f>
        <v>3080</v>
      </c>
      <c r="F223" s="61">
        <f>SUM(F224:F225)</f>
        <v>3080</v>
      </c>
    </row>
    <row r="224" spans="1:6" s="29" customFormat="1" ht="12">
      <c r="A224" s="66"/>
      <c r="B224" s="67" t="s">
        <v>34</v>
      </c>
      <c r="C224" s="101">
        <v>3000</v>
      </c>
      <c r="D224" s="101">
        <v>3000</v>
      </c>
      <c r="E224" s="101">
        <v>3000</v>
      </c>
      <c r="F224" s="63">
        <v>3000</v>
      </c>
    </row>
    <row r="225" spans="1:6" s="29" customFormat="1" ht="12">
      <c r="A225" s="66"/>
      <c r="B225" s="67" t="s">
        <v>115</v>
      </c>
      <c r="C225" s="63">
        <v>80</v>
      </c>
      <c r="D225" s="63">
        <v>80</v>
      </c>
      <c r="E225" s="63">
        <v>80</v>
      </c>
      <c r="F225" s="63">
        <v>80</v>
      </c>
    </row>
    <row r="226" spans="1:6" s="29" customFormat="1" ht="12">
      <c r="A226" s="78"/>
      <c r="B226" s="86"/>
      <c r="C226" s="65"/>
      <c r="D226" s="65"/>
      <c r="E226" s="65"/>
      <c r="F226" s="65"/>
    </row>
    <row r="227" spans="1:6" s="75" customFormat="1" ht="12">
      <c r="A227" s="59">
        <v>6171</v>
      </c>
      <c r="B227" s="60" t="s">
        <v>23</v>
      </c>
      <c r="C227" s="61">
        <f>SUM(C228:C236)</f>
        <v>5212</v>
      </c>
      <c r="D227" s="61">
        <f>SUM(D228:D236)</f>
        <v>5212</v>
      </c>
      <c r="E227" s="61">
        <f>SUM(E228:E236)</f>
        <v>5212</v>
      </c>
      <c r="F227" s="61">
        <f>SUM(F228:F236)</f>
        <v>5212</v>
      </c>
    </row>
    <row r="228" spans="1:6" s="29" customFormat="1" ht="12">
      <c r="A228" s="84"/>
      <c r="B228" s="62" t="s">
        <v>333</v>
      </c>
      <c r="C228" s="63">
        <v>1050</v>
      </c>
      <c r="D228" s="63">
        <v>1050</v>
      </c>
      <c r="E228" s="63">
        <v>1150</v>
      </c>
      <c r="F228" s="63">
        <v>1270</v>
      </c>
    </row>
    <row r="229" spans="1:6" s="29" customFormat="1" ht="12">
      <c r="A229" s="84"/>
      <c r="B229" s="62" t="s">
        <v>64</v>
      </c>
      <c r="C229" s="63">
        <v>65</v>
      </c>
      <c r="D229" s="63">
        <v>65</v>
      </c>
      <c r="E229" s="63">
        <v>65</v>
      </c>
      <c r="F229" s="63">
        <v>65</v>
      </c>
    </row>
    <row r="230" spans="1:6" s="29" customFormat="1" ht="12">
      <c r="A230" s="84"/>
      <c r="B230" s="62" t="s">
        <v>65</v>
      </c>
      <c r="C230" s="63">
        <v>3325</v>
      </c>
      <c r="D230" s="63">
        <v>3325</v>
      </c>
      <c r="E230" s="63">
        <v>3325</v>
      </c>
      <c r="F230" s="63">
        <v>3325</v>
      </c>
    </row>
    <row r="231" spans="1:6" s="29" customFormat="1" ht="12">
      <c r="A231" s="84"/>
      <c r="B231" s="62" t="s">
        <v>66</v>
      </c>
      <c r="C231" s="63">
        <v>144</v>
      </c>
      <c r="D231" s="63">
        <v>144</v>
      </c>
      <c r="E231" s="63">
        <v>144</v>
      </c>
      <c r="F231" s="63">
        <v>144</v>
      </c>
    </row>
    <row r="232" spans="1:6" s="29" customFormat="1" ht="12">
      <c r="A232" s="84"/>
      <c r="B232" s="62" t="s">
        <v>67</v>
      </c>
      <c r="C232" s="63">
        <v>100</v>
      </c>
      <c r="D232" s="63">
        <v>100</v>
      </c>
      <c r="E232" s="63">
        <v>0</v>
      </c>
      <c r="F232" s="63">
        <v>0</v>
      </c>
    </row>
    <row r="233" spans="1:6" s="29" customFormat="1" ht="12">
      <c r="A233" s="84"/>
      <c r="B233" s="62" t="s">
        <v>68</v>
      </c>
      <c r="C233" s="63">
        <v>100</v>
      </c>
      <c r="D233" s="63">
        <v>100</v>
      </c>
      <c r="E233" s="63">
        <v>100</v>
      </c>
      <c r="F233" s="63">
        <v>100</v>
      </c>
    </row>
    <row r="234" spans="1:6" s="29" customFormat="1" ht="12">
      <c r="A234" s="46"/>
      <c r="B234" s="62" t="s">
        <v>196</v>
      </c>
      <c r="C234" s="63">
        <v>328</v>
      </c>
      <c r="D234" s="63">
        <v>328</v>
      </c>
      <c r="E234" s="63">
        <v>328</v>
      </c>
      <c r="F234" s="63">
        <v>208</v>
      </c>
    </row>
    <row r="235" spans="1:6" s="29" customFormat="1" ht="12">
      <c r="A235" s="46"/>
      <c r="B235" s="62" t="s">
        <v>233</v>
      </c>
      <c r="C235" s="63">
        <v>70</v>
      </c>
      <c r="D235" s="63">
        <v>70</v>
      </c>
      <c r="E235" s="63">
        <v>70</v>
      </c>
      <c r="F235" s="63">
        <v>70</v>
      </c>
    </row>
    <row r="236" spans="1:6" s="29" customFormat="1" ht="12">
      <c r="A236" s="46"/>
      <c r="B236" s="62" t="s">
        <v>234</v>
      </c>
      <c r="C236" s="63">
        <v>30</v>
      </c>
      <c r="D236" s="63">
        <v>30</v>
      </c>
      <c r="E236" s="63">
        <v>30</v>
      </c>
      <c r="F236" s="63">
        <v>30</v>
      </c>
    </row>
    <row r="237" spans="1:6" s="29" customFormat="1" ht="12">
      <c r="A237" s="89"/>
      <c r="B237" s="73"/>
      <c r="C237" s="65"/>
      <c r="D237" s="65"/>
      <c r="E237" s="65"/>
      <c r="F237" s="65"/>
    </row>
    <row r="238" spans="1:6" s="29" customFormat="1" ht="12">
      <c r="A238" s="59">
        <v>6171</v>
      </c>
      <c r="B238" s="60" t="s">
        <v>8</v>
      </c>
      <c r="C238" s="61">
        <f>SUM(C239:C244)</f>
        <v>20225</v>
      </c>
      <c r="D238" s="61">
        <f>SUM(D239:D244)</f>
        <v>20452</v>
      </c>
      <c r="E238" s="61">
        <f>SUM(E239:E244)</f>
        <v>20452</v>
      </c>
      <c r="F238" s="61">
        <f>SUM(F239:F244)</f>
        <v>20452</v>
      </c>
    </row>
    <row r="239" spans="1:6" s="29" customFormat="1" ht="12">
      <c r="A239" s="84"/>
      <c r="B239" s="62" t="s">
        <v>57</v>
      </c>
      <c r="C239" s="45">
        <v>14295</v>
      </c>
      <c r="D239" s="45">
        <v>14445</v>
      </c>
      <c r="E239" s="45">
        <v>14445</v>
      </c>
      <c r="F239" s="63">
        <v>14445</v>
      </c>
    </row>
    <row r="240" spans="1:6" s="29" customFormat="1" ht="12">
      <c r="A240" s="84"/>
      <c r="B240" s="62" t="s">
        <v>58</v>
      </c>
      <c r="C240" s="45">
        <v>4861</v>
      </c>
      <c r="D240" s="45">
        <v>4912</v>
      </c>
      <c r="E240" s="45">
        <v>4912</v>
      </c>
      <c r="F240" s="63">
        <v>4912</v>
      </c>
    </row>
    <row r="241" spans="1:6" s="29" customFormat="1" ht="12">
      <c r="A241" s="84"/>
      <c r="B241" s="62" t="s">
        <v>121</v>
      </c>
      <c r="C241" s="63">
        <v>286</v>
      </c>
      <c r="D241" s="63">
        <v>286</v>
      </c>
      <c r="E241" s="63">
        <v>286</v>
      </c>
      <c r="F241" s="63">
        <v>286</v>
      </c>
    </row>
    <row r="242" spans="1:6" s="29" customFormat="1" ht="12">
      <c r="A242" s="84"/>
      <c r="B242" s="92" t="s">
        <v>2</v>
      </c>
      <c r="C242" s="63">
        <v>71</v>
      </c>
      <c r="D242" s="63">
        <v>71</v>
      </c>
      <c r="E242" s="63">
        <v>71</v>
      </c>
      <c r="F242" s="63">
        <v>71</v>
      </c>
    </row>
    <row r="243" spans="1:6" s="29" customFormat="1" ht="12">
      <c r="A243" s="84"/>
      <c r="B243" s="62" t="s">
        <v>104</v>
      </c>
      <c r="C243" s="63">
        <v>350</v>
      </c>
      <c r="D243" s="63">
        <v>350</v>
      </c>
      <c r="E243" s="63">
        <v>350</v>
      </c>
      <c r="F243" s="63">
        <v>350</v>
      </c>
    </row>
    <row r="244" spans="1:6" s="29" customFormat="1" ht="12">
      <c r="A244" s="84"/>
      <c r="B244" s="62" t="s">
        <v>187</v>
      </c>
      <c r="C244" s="63">
        <v>362</v>
      </c>
      <c r="D244" s="63">
        <v>388</v>
      </c>
      <c r="E244" s="63">
        <v>388</v>
      </c>
      <c r="F244" s="63">
        <v>388</v>
      </c>
    </row>
    <row r="245" spans="1:6" s="29" customFormat="1" ht="12">
      <c r="A245" s="89"/>
      <c r="B245" s="73"/>
      <c r="C245" s="83"/>
      <c r="D245" s="83"/>
      <c r="E245" s="83"/>
      <c r="F245" s="83"/>
    </row>
    <row r="246" spans="1:6" s="50" customFormat="1" ht="12">
      <c r="A246" s="137">
        <v>6171</v>
      </c>
      <c r="B246" s="100" t="s">
        <v>23</v>
      </c>
      <c r="C246" s="103"/>
      <c r="D246" s="103"/>
      <c r="E246" s="103"/>
      <c r="F246" s="61">
        <f>SUM(F247)</f>
        <v>161</v>
      </c>
    </row>
    <row r="247" spans="1:6" s="29" customFormat="1" ht="24">
      <c r="A247" s="84"/>
      <c r="B247" s="44" t="s">
        <v>331</v>
      </c>
      <c r="C247" s="63"/>
      <c r="D247" s="63"/>
      <c r="E247" s="63"/>
      <c r="F247" s="63">
        <v>161</v>
      </c>
    </row>
    <row r="248" spans="1:6" s="29" customFormat="1" ht="12">
      <c r="A248" s="89"/>
      <c r="B248" s="73"/>
      <c r="C248" s="65"/>
      <c r="D248" s="65"/>
      <c r="E248" s="65"/>
      <c r="F248" s="65"/>
    </row>
    <row r="249" spans="1:6" s="29" customFormat="1" ht="12">
      <c r="A249" s="59">
        <v>6171</v>
      </c>
      <c r="B249" s="60" t="s">
        <v>7</v>
      </c>
      <c r="C249" s="61">
        <f>SUM(C250:C253)</f>
        <v>1008</v>
      </c>
      <c r="D249" s="61">
        <f>SUM(D250:D253)</f>
        <v>1033</v>
      </c>
      <c r="E249" s="61">
        <f>SUM(E250:E253)</f>
        <v>933</v>
      </c>
      <c r="F249" s="61">
        <f>SUM(F250:F253)</f>
        <v>933</v>
      </c>
    </row>
    <row r="250" spans="1:6" s="29" customFormat="1" ht="12">
      <c r="A250" s="90"/>
      <c r="B250" s="62" t="s">
        <v>105</v>
      </c>
      <c r="C250" s="63">
        <v>200</v>
      </c>
      <c r="D250" s="63">
        <v>225</v>
      </c>
      <c r="E250" s="63">
        <v>125</v>
      </c>
      <c r="F250" s="63">
        <v>125</v>
      </c>
    </row>
    <row r="251" spans="1:6" s="29" customFormat="1" ht="12">
      <c r="A251" s="84"/>
      <c r="B251" s="62" t="s">
        <v>168</v>
      </c>
      <c r="C251" s="63">
        <v>30</v>
      </c>
      <c r="D251" s="63">
        <v>30</v>
      </c>
      <c r="E251" s="63">
        <v>30</v>
      </c>
      <c r="F251" s="63">
        <v>30</v>
      </c>
    </row>
    <row r="252" spans="1:6" s="29" customFormat="1" ht="12">
      <c r="A252" s="84"/>
      <c r="B252" s="62" t="s">
        <v>119</v>
      </c>
      <c r="C252" s="63">
        <v>578</v>
      </c>
      <c r="D252" s="63">
        <v>578</v>
      </c>
      <c r="E252" s="63">
        <v>578</v>
      </c>
      <c r="F252" s="63">
        <v>578</v>
      </c>
    </row>
    <row r="253" spans="1:6" s="29" customFormat="1" ht="12">
      <c r="A253" s="84"/>
      <c r="B253" s="62" t="s">
        <v>118</v>
      </c>
      <c r="C253" s="63">
        <v>200</v>
      </c>
      <c r="D253" s="63">
        <v>200</v>
      </c>
      <c r="E253" s="63">
        <v>200</v>
      </c>
      <c r="F253" s="63">
        <v>200</v>
      </c>
    </row>
    <row r="254" spans="1:6" s="29" customFormat="1" ht="12">
      <c r="A254" s="89"/>
      <c r="B254" s="73"/>
      <c r="C254" s="65"/>
      <c r="D254" s="65"/>
      <c r="E254" s="65"/>
      <c r="F254" s="65"/>
    </row>
    <row r="255" spans="1:6" s="29" customFormat="1" ht="12">
      <c r="A255" s="59">
        <v>6171</v>
      </c>
      <c r="B255" s="60" t="s">
        <v>216</v>
      </c>
      <c r="C255" s="61">
        <f>SUM(C257:C262)</f>
        <v>682</v>
      </c>
      <c r="D255" s="61">
        <f>SUM(D257:D262)</f>
        <v>702</v>
      </c>
      <c r="E255" s="61">
        <f>SUM(E257:E262)</f>
        <v>702</v>
      </c>
      <c r="F255" s="61">
        <f>SUM(F256:F262)</f>
        <v>751</v>
      </c>
    </row>
    <row r="256" spans="1:6" s="56" customFormat="1" ht="12">
      <c r="A256" s="91"/>
      <c r="B256" s="92" t="s">
        <v>332</v>
      </c>
      <c r="C256" s="45">
        <v>0</v>
      </c>
      <c r="D256" s="45">
        <v>0</v>
      </c>
      <c r="E256" s="45">
        <v>0</v>
      </c>
      <c r="F256" s="45">
        <v>49</v>
      </c>
    </row>
    <row r="257" spans="1:6" s="29" customFormat="1" ht="12">
      <c r="A257" s="84"/>
      <c r="B257" s="62" t="s">
        <v>115</v>
      </c>
      <c r="C257" s="63">
        <v>454</v>
      </c>
      <c r="D257" s="63">
        <v>454</v>
      </c>
      <c r="E257" s="63">
        <v>454</v>
      </c>
      <c r="F257" s="63">
        <v>454</v>
      </c>
    </row>
    <row r="258" spans="1:6" s="29" customFormat="1" ht="12">
      <c r="A258" s="84"/>
      <c r="B258" s="62" t="s">
        <v>215</v>
      </c>
      <c r="C258" s="63">
        <v>76</v>
      </c>
      <c r="D258" s="63">
        <v>96</v>
      </c>
      <c r="E258" s="63">
        <v>96</v>
      </c>
      <c r="F258" s="63">
        <v>96</v>
      </c>
    </row>
    <row r="259" spans="1:6" s="29" customFormat="1" ht="12">
      <c r="A259" s="84"/>
      <c r="B259" s="62" t="s">
        <v>166</v>
      </c>
      <c r="C259" s="63">
        <v>60</v>
      </c>
      <c r="D259" s="63">
        <v>60</v>
      </c>
      <c r="E259" s="63">
        <v>60</v>
      </c>
      <c r="F259" s="63">
        <v>60</v>
      </c>
    </row>
    <row r="260" spans="1:6" s="29" customFormat="1" ht="12">
      <c r="A260" s="84"/>
      <c r="B260" s="62" t="s">
        <v>167</v>
      </c>
      <c r="C260" s="63">
        <v>70</v>
      </c>
      <c r="D260" s="63">
        <v>70</v>
      </c>
      <c r="E260" s="63">
        <v>70</v>
      </c>
      <c r="F260" s="63">
        <v>70</v>
      </c>
    </row>
    <row r="261" spans="1:6" s="29" customFormat="1" ht="12">
      <c r="A261" s="84"/>
      <c r="B261" s="62" t="s">
        <v>213</v>
      </c>
      <c r="C261" s="63">
        <v>20</v>
      </c>
      <c r="D261" s="63">
        <v>20</v>
      </c>
      <c r="E261" s="63">
        <v>20</v>
      </c>
      <c r="F261" s="63">
        <v>20</v>
      </c>
    </row>
    <row r="262" spans="1:6" s="29" customFormat="1" ht="12">
      <c r="A262" s="84"/>
      <c r="B262" s="62" t="s">
        <v>174</v>
      </c>
      <c r="C262" s="63">
        <v>2</v>
      </c>
      <c r="D262" s="63">
        <v>2</v>
      </c>
      <c r="E262" s="63">
        <v>2</v>
      </c>
      <c r="F262" s="63">
        <v>2</v>
      </c>
    </row>
    <row r="263" spans="1:6" s="29" customFormat="1" ht="12">
      <c r="A263" s="89"/>
      <c r="B263" s="73"/>
      <c r="C263" s="83"/>
      <c r="D263" s="83"/>
      <c r="E263" s="83"/>
      <c r="F263" s="83"/>
    </row>
    <row r="264" spans="1:6" s="50" customFormat="1" ht="12">
      <c r="A264" s="59">
        <v>6171</v>
      </c>
      <c r="B264" s="60" t="s">
        <v>24</v>
      </c>
      <c r="C264" s="61">
        <f>SUM(C265:C267)</f>
        <v>105</v>
      </c>
      <c r="D264" s="61">
        <f>SUM(D265:D267)</f>
        <v>105</v>
      </c>
      <c r="E264" s="61">
        <f>SUM(E265:E267)</f>
        <v>105</v>
      </c>
      <c r="F264" s="61">
        <f>SUM(F265:F267)</f>
        <v>105</v>
      </c>
    </row>
    <row r="265" spans="1:6" s="29" customFormat="1" ht="12">
      <c r="A265" s="46"/>
      <c r="B265" s="62" t="s">
        <v>218</v>
      </c>
      <c r="C265" s="63">
        <v>15</v>
      </c>
      <c r="D265" s="63">
        <v>15</v>
      </c>
      <c r="E265" s="63">
        <v>15</v>
      </c>
      <c r="F265" s="63">
        <v>15</v>
      </c>
    </row>
    <row r="266" spans="1:6" s="29" customFormat="1" ht="12">
      <c r="A266" s="46"/>
      <c r="B266" s="62" t="s">
        <v>219</v>
      </c>
      <c r="C266" s="63">
        <v>15</v>
      </c>
      <c r="D266" s="63">
        <v>15</v>
      </c>
      <c r="E266" s="63">
        <v>15</v>
      </c>
      <c r="F266" s="63">
        <v>15</v>
      </c>
    </row>
    <row r="267" spans="1:6" s="29" customFormat="1" ht="12">
      <c r="A267" s="46"/>
      <c r="B267" s="62" t="s">
        <v>232</v>
      </c>
      <c r="C267" s="63">
        <v>75</v>
      </c>
      <c r="D267" s="63">
        <v>75</v>
      </c>
      <c r="E267" s="63">
        <v>75</v>
      </c>
      <c r="F267" s="63">
        <v>75</v>
      </c>
    </row>
    <row r="268" spans="1:6" s="29" customFormat="1" ht="12">
      <c r="A268" s="72"/>
      <c r="B268" s="73"/>
      <c r="C268" s="65"/>
      <c r="D268" s="65"/>
      <c r="E268" s="65"/>
      <c r="F268" s="65"/>
    </row>
    <row r="269" spans="1:6" s="29" customFormat="1" ht="12">
      <c r="A269" s="59">
        <v>6171</v>
      </c>
      <c r="B269" s="60" t="s">
        <v>55</v>
      </c>
      <c r="C269" s="61">
        <f>SUM(C270:C271)</f>
        <v>422</v>
      </c>
      <c r="D269" s="61">
        <f>SUM(D270:D271)</f>
        <v>422</v>
      </c>
      <c r="E269" s="61">
        <f>SUM(E270:E271)</f>
        <v>422</v>
      </c>
      <c r="F269" s="61">
        <f>SUM(F270:F271)</f>
        <v>422</v>
      </c>
    </row>
    <row r="270" spans="1:6" s="29" customFormat="1" ht="12">
      <c r="A270" s="84"/>
      <c r="B270" s="62" t="s">
        <v>54</v>
      </c>
      <c r="C270" s="63">
        <v>153</v>
      </c>
      <c r="D270" s="63">
        <v>153</v>
      </c>
      <c r="E270" s="63">
        <v>153</v>
      </c>
      <c r="F270" s="63">
        <v>153</v>
      </c>
    </row>
    <row r="271" spans="1:6" s="29" customFormat="1" ht="12">
      <c r="A271" s="84"/>
      <c r="B271" s="62" t="s">
        <v>56</v>
      </c>
      <c r="C271" s="63">
        <v>269</v>
      </c>
      <c r="D271" s="63">
        <v>269</v>
      </c>
      <c r="E271" s="63">
        <v>269</v>
      </c>
      <c r="F271" s="63">
        <v>269</v>
      </c>
    </row>
    <row r="272" spans="1:6" s="29" customFormat="1" ht="12">
      <c r="A272" s="89"/>
      <c r="B272" s="73"/>
      <c r="C272" s="65"/>
      <c r="D272" s="65"/>
      <c r="E272" s="65"/>
      <c r="F272" s="65"/>
    </row>
    <row r="273" spans="1:6" s="29" customFormat="1" ht="12">
      <c r="A273" s="59">
        <v>6171</v>
      </c>
      <c r="B273" s="60" t="s">
        <v>159</v>
      </c>
      <c r="C273" s="61">
        <f>SUM(C274:C275)</f>
        <v>150</v>
      </c>
      <c r="D273" s="61">
        <f>SUM(D274:D275)</f>
        <v>150</v>
      </c>
      <c r="E273" s="61">
        <f>SUM(E274:E275)</f>
        <v>47</v>
      </c>
      <c r="F273" s="61">
        <f>SUM(F274:F275)</f>
        <v>47</v>
      </c>
    </row>
    <row r="274" spans="1:6" s="29" customFormat="1" ht="12">
      <c r="A274" s="84"/>
      <c r="B274" s="62" t="s">
        <v>230</v>
      </c>
      <c r="C274" s="63">
        <v>75</v>
      </c>
      <c r="D274" s="63">
        <v>75</v>
      </c>
      <c r="E274" s="63">
        <v>18</v>
      </c>
      <c r="F274" s="63">
        <v>18</v>
      </c>
    </row>
    <row r="275" spans="1:6" s="29" customFormat="1" ht="12">
      <c r="A275" s="84"/>
      <c r="B275" s="62" t="s">
        <v>231</v>
      </c>
      <c r="C275" s="63">
        <v>75</v>
      </c>
      <c r="D275" s="63">
        <v>75</v>
      </c>
      <c r="E275" s="63">
        <v>29</v>
      </c>
      <c r="F275" s="63">
        <v>29</v>
      </c>
    </row>
    <row r="276" spans="1:6" s="29" customFormat="1" ht="12">
      <c r="A276" s="89"/>
      <c r="B276" s="73"/>
      <c r="C276" s="65"/>
      <c r="D276" s="65"/>
      <c r="E276" s="65"/>
      <c r="F276" s="65"/>
    </row>
    <row r="277" spans="1:6" s="29" customFormat="1" ht="12">
      <c r="A277" s="59">
        <v>6310</v>
      </c>
      <c r="B277" s="60" t="s">
        <v>130</v>
      </c>
      <c r="C277" s="61">
        <f>SUM(C278:C281)</f>
        <v>263</v>
      </c>
      <c r="D277" s="61">
        <f>SUM(D278:D281)</f>
        <v>263</v>
      </c>
      <c r="E277" s="61">
        <f>SUM(E278:E281)</f>
        <v>263</v>
      </c>
      <c r="F277" s="61">
        <f>SUM(F278:F281)</f>
        <v>263</v>
      </c>
    </row>
    <row r="278" spans="1:6" s="29" customFormat="1" ht="12">
      <c r="A278" s="90"/>
      <c r="B278" s="62" t="s">
        <v>69</v>
      </c>
      <c r="C278" s="63">
        <v>28</v>
      </c>
      <c r="D278" s="63">
        <v>28</v>
      </c>
      <c r="E278" s="63">
        <v>28</v>
      </c>
      <c r="F278" s="63">
        <v>28</v>
      </c>
    </row>
    <row r="279" spans="1:6" s="29" customFormat="1" ht="12">
      <c r="A279" s="90"/>
      <c r="B279" s="62" t="s">
        <v>70</v>
      </c>
      <c r="C279" s="63">
        <v>97</v>
      </c>
      <c r="D279" s="63">
        <v>97</v>
      </c>
      <c r="E279" s="63">
        <v>97</v>
      </c>
      <c r="F279" s="63">
        <v>97</v>
      </c>
    </row>
    <row r="280" spans="1:6" s="29" customFormat="1" ht="12">
      <c r="A280" s="90"/>
      <c r="B280" s="62" t="s">
        <v>72</v>
      </c>
      <c r="C280" s="63">
        <v>3</v>
      </c>
      <c r="D280" s="63">
        <v>3</v>
      </c>
      <c r="E280" s="63">
        <v>3</v>
      </c>
      <c r="F280" s="63">
        <v>3</v>
      </c>
    </row>
    <row r="281" spans="1:6" s="29" customFormat="1" ht="12">
      <c r="A281" s="90"/>
      <c r="B281" s="62" t="s">
        <v>71</v>
      </c>
      <c r="C281" s="63">
        <v>135</v>
      </c>
      <c r="D281" s="63">
        <v>135</v>
      </c>
      <c r="E281" s="63">
        <v>135</v>
      </c>
      <c r="F281" s="63">
        <v>135</v>
      </c>
    </row>
    <row r="282" spans="1:6" s="29" customFormat="1" ht="12">
      <c r="A282" s="102"/>
      <c r="B282" s="88"/>
      <c r="C282" s="65"/>
      <c r="D282" s="65"/>
      <c r="E282" s="65"/>
      <c r="F282" s="65"/>
    </row>
    <row r="283" spans="1:6" s="29" customFormat="1" ht="12">
      <c r="A283" s="59">
        <v>6320</v>
      </c>
      <c r="B283" s="60" t="s">
        <v>184</v>
      </c>
      <c r="C283" s="61">
        <v>692</v>
      </c>
      <c r="D283" s="61">
        <v>692</v>
      </c>
      <c r="E283" s="61">
        <v>692</v>
      </c>
      <c r="F283" s="103">
        <v>692</v>
      </c>
    </row>
    <row r="284" spans="1:6" s="29" customFormat="1" ht="12">
      <c r="A284" s="102"/>
      <c r="B284" s="88"/>
      <c r="C284" s="65"/>
      <c r="D284" s="65"/>
      <c r="E284" s="65"/>
      <c r="F284" s="65"/>
    </row>
    <row r="285" spans="1:6" s="29" customFormat="1" ht="12">
      <c r="A285" s="59">
        <v>6399</v>
      </c>
      <c r="B285" s="60" t="s">
        <v>116</v>
      </c>
      <c r="C285" s="61">
        <f>SUM(C286:C286)</f>
        <v>1000</v>
      </c>
      <c r="D285" s="61">
        <f>SUM(D286:D286)</f>
        <v>1000</v>
      </c>
      <c r="E285" s="61">
        <f>SUM(E286:E286)</f>
        <v>1000</v>
      </c>
      <c r="F285" s="61">
        <f>SUM(F286:F286)</f>
        <v>1000</v>
      </c>
    </row>
    <row r="286" spans="1:6" s="29" customFormat="1" ht="12">
      <c r="A286" s="90"/>
      <c r="B286" s="62" t="s">
        <v>132</v>
      </c>
      <c r="C286" s="63">
        <v>1000</v>
      </c>
      <c r="D286" s="63">
        <v>1000</v>
      </c>
      <c r="E286" s="63">
        <v>1000</v>
      </c>
      <c r="F286" s="63">
        <v>1000</v>
      </c>
    </row>
    <row r="287" spans="1:6" s="29" customFormat="1" ht="12">
      <c r="A287" s="102"/>
      <c r="B287" s="88"/>
      <c r="C287" s="65"/>
      <c r="D287" s="65"/>
      <c r="E287" s="65"/>
      <c r="F287" s="65"/>
    </row>
    <row r="288" spans="1:6" s="29" customFormat="1" ht="12">
      <c r="A288" s="59">
        <v>6402</v>
      </c>
      <c r="B288" s="60" t="s">
        <v>239</v>
      </c>
      <c r="C288" s="61">
        <v>0</v>
      </c>
      <c r="D288" s="61">
        <v>4</v>
      </c>
      <c r="E288" s="61">
        <v>4</v>
      </c>
      <c r="F288" s="103">
        <v>4</v>
      </c>
    </row>
    <row r="289" spans="1:6" s="29" customFormat="1" ht="12">
      <c r="B289" s="53"/>
      <c r="C289" s="65"/>
      <c r="D289" s="65"/>
      <c r="E289" s="65"/>
      <c r="F289" s="65"/>
    </row>
    <row r="290" spans="1:6" s="56" customFormat="1" ht="12">
      <c r="A290" s="137"/>
      <c r="B290" s="100" t="s">
        <v>315</v>
      </c>
      <c r="C290" s="103">
        <v>4787</v>
      </c>
      <c r="D290" s="103">
        <v>2621.1</v>
      </c>
      <c r="E290" s="103">
        <v>2847.1</v>
      </c>
      <c r="F290" s="138">
        <v>2642.1</v>
      </c>
    </row>
    <row r="291" spans="1:6" s="29" customFormat="1" ht="12">
      <c r="A291" s="64"/>
      <c r="B291" s="53"/>
      <c r="C291" s="65"/>
      <c r="D291" s="65"/>
      <c r="E291" s="65"/>
      <c r="F291" s="65"/>
    </row>
    <row r="292" spans="1:6" ht="15.75">
      <c r="A292" s="13" t="s">
        <v>189</v>
      </c>
      <c r="B292" s="14"/>
      <c r="C292" s="104">
        <f>C290+C288+C285+C283+C277+C273+C269+C264+C255+C249+C238+C227+C223+C216+C205+C202+C199+C196+C193+C190+C186+C184+C175+C163+C156+C148+C145+C141+C135+C129+C124+C116+C113+C111+C109+C105+C98+C93+C82+C78+C72+C69+C56+C51+C46+C38+C34+C21+C15+C10+C7</f>
        <v>206212</v>
      </c>
      <c r="D292" s="104">
        <f>D290+D288+D285+D283+D277+D273+D269+D264+D255+D249+D238+D227+D223+D216+D205+D202+D199+D196+D193+D190+D186+D184+D175+D163+D156+D148+D145+D141+D135+D129+D124+D116+D113+D111+D109+D105+D98+D93+D82+D78+D72+D69+D56+D51+D46+D38+D34+D21+D15+D10+D7</f>
        <v>223386.1</v>
      </c>
      <c r="E292" s="104">
        <f>E290+E288+E285+E283+E277+E273+E269+E264+E255+E249+E238+E227+E223+E216+E205+E202+E199+E196+E193+E190+E186+E184+E175+E163+E156+E148+E145+E141+E135+E129+E124+E116+E113+E111+E109+E105+E98+E93+E82+E78+E72+E69+E56+E51+E46+E38+E34+E21+E15+E10+E7</f>
        <v>224559.1</v>
      </c>
      <c r="F292" s="104">
        <f>F290+F288+F285+F283+F277+F273+F269+F264+F255+F249+F246+F238+F227+F223+F216+F205+F202+F199+F196+F193+F190+F186+F184+F175+F163+F156+F148+F145+F141+F135+F129+F124+F116+F113+F111+F109+F105+F98+F93+F82+F78+F72+F69+F56+F51+F46+F38+F34+F21+F15+F10+F7</f>
        <v>226558.1</v>
      </c>
    </row>
    <row r="293" spans="1:6">
      <c r="C293" s="15" t="s">
        <v>205</v>
      </c>
      <c r="D293" s="15" t="s">
        <v>205</v>
      </c>
      <c r="E293" s="15" t="s">
        <v>205</v>
      </c>
      <c r="F293" s="15" t="s">
        <v>205</v>
      </c>
    </row>
    <row r="294" spans="1:6">
      <c r="C294" s="119">
        <v>206212</v>
      </c>
      <c r="D294" s="119">
        <v>223386.1</v>
      </c>
      <c r="E294" s="119">
        <v>224559.1</v>
      </c>
      <c r="F294" s="119">
        <v>226558.1</v>
      </c>
    </row>
    <row r="295" spans="1:6" s="9" customFormat="1">
      <c r="B295" s="16"/>
    </row>
    <row r="296" spans="1:6" s="9" customFormat="1">
      <c r="B296" s="16"/>
      <c r="F296" s="139"/>
    </row>
    <row r="297" spans="1:6" s="9" customFormat="1">
      <c r="B297" s="16"/>
    </row>
    <row r="298" spans="1:6" s="9" customFormat="1">
      <c r="B298" s="17"/>
    </row>
    <row r="299" spans="1:6" s="9" customFormat="1">
      <c r="B299" s="16"/>
    </row>
    <row r="300" spans="1:6" s="9" customFormat="1">
      <c r="B300" s="18"/>
    </row>
    <row r="301" spans="1:6" s="9" customFormat="1">
      <c r="B301" s="16"/>
    </row>
    <row r="302" spans="1:6" s="9" customFormat="1">
      <c r="B302" s="16"/>
    </row>
    <row r="303" spans="1:6" s="9" customFormat="1">
      <c r="B303" s="18"/>
    </row>
    <row r="306" spans="1:2" ht="26.25">
      <c r="B306" s="19"/>
    </row>
    <row r="319" spans="1:2">
      <c r="A319" s="8"/>
    </row>
    <row r="321" spans="1:2">
      <c r="A321" s="8"/>
      <c r="B321" s="20"/>
    </row>
  </sheetData>
  <phoneticPr fontId="2" type="noConversion"/>
  <pageMargins left="0.62992125984251968" right="0.19685039370078741" top="0.98425196850393704" bottom="0.98425196850393704" header="0.51181102362204722" footer="0.51181102362204722"/>
  <pageSetup paperSize="9" scale="72" orientation="portrait" r:id="rId1"/>
  <headerFooter alignWithMargins="0"/>
  <rowBreaks count="3" manualBreakCount="3">
    <brk id="67" max="6" man="1"/>
    <brk id="139" max="6" man="1"/>
    <brk id="2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F6" sqref="F6"/>
    </sheetView>
  </sheetViews>
  <sheetFormatPr defaultRowHeight="12.75"/>
  <cols>
    <col min="1" max="1" width="8.140625" style="2" customWidth="1"/>
    <col min="2" max="2" width="44.28515625" style="2" customWidth="1"/>
    <col min="3" max="3" width="12.7109375" style="2" customWidth="1"/>
    <col min="4" max="4" width="11.7109375" style="2" customWidth="1"/>
    <col min="5" max="5" width="11.85546875" style="2" customWidth="1"/>
    <col min="6" max="6" width="10.7109375" style="2" customWidth="1"/>
    <col min="7" max="16384" width="9.140625" style="2"/>
  </cols>
  <sheetData>
    <row r="1" spans="1:6" ht="18.75">
      <c r="A1" s="1" t="s">
        <v>295</v>
      </c>
    </row>
    <row r="2" spans="1:6">
      <c r="A2" s="8"/>
    </row>
    <row r="3" spans="1:6">
      <c r="C3" s="21"/>
    </row>
    <row r="4" spans="1:6">
      <c r="A4" s="29"/>
      <c r="B4" s="29"/>
      <c r="C4" s="54" t="s">
        <v>4</v>
      </c>
      <c r="D4" s="54" t="s">
        <v>4</v>
      </c>
      <c r="E4" s="54" t="s">
        <v>4</v>
      </c>
      <c r="F4" s="54" t="s">
        <v>4</v>
      </c>
    </row>
    <row r="5" spans="1:6" ht="45">
      <c r="A5" s="31" t="s">
        <v>99</v>
      </c>
      <c r="B5" s="31" t="s">
        <v>100</v>
      </c>
      <c r="C5" s="125" t="s">
        <v>242</v>
      </c>
      <c r="D5" s="125" t="s">
        <v>339</v>
      </c>
      <c r="E5" s="125" t="s">
        <v>340</v>
      </c>
      <c r="F5" s="125" t="s">
        <v>341</v>
      </c>
    </row>
    <row r="6" spans="1:6">
      <c r="A6" s="29"/>
      <c r="B6" s="29"/>
      <c r="C6" s="29"/>
    </row>
    <row r="7" spans="1:6">
      <c r="A7" s="50" t="s">
        <v>217</v>
      </c>
      <c r="B7" s="29"/>
      <c r="C7" s="29"/>
    </row>
    <row r="8" spans="1:6">
      <c r="A8" s="50"/>
      <c r="B8" s="29"/>
      <c r="C8" s="29"/>
    </row>
    <row r="9" spans="1:6">
      <c r="A9" s="29"/>
      <c r="B9" s="105"/>
      <c r="C9" s="29"/>
    </row>
    <row r="10" spans="1:6" ht="26.25" customHeight="1">
      <c r="A10" s="106">
        <v>8115</v>
      </c>
      <c r="B10" s="107" t="s">
        <v>51</v>
      </c>
      <c r="C10" s="108">
        <v>47990</v>
      </c>
      <c r="D10" s="63">
        <v>77328</v>
      </c>
      <c r="E10" s="63">
        <v>77328</v>
      </c>
      <c r="F10" s="63">
        <v>77328</v>
      </c>
    </row>
    <row r="11" spans="1:6">
      <c r="A11" s="109">
        <v>8124</v>
      </c>
      <c r="B11" s="110" t="s">
        <v>153</v>
      </c>
      <c r="C11" s="108">
        <v>-1313</v>
      </c>
      <c r="D11" s="63">
        <f>SUM(B11:C11)</f>
        <v>-1313</v>
      </c>
      <c r="E11" s="63">
        <v>-1313</v>
      </c>
      <c r="F11" s="63">
        <v>-1313</v>
      </c>
    </row>
    <row r="12" spans="1:6">
      <c r="A12" s="109">
        <v>8124</v>
      </c>
      <c r="B12" s="110" t="s">
        <v>154</v>
      </c>
      <c r="C12" s="108">
        <v>-715</v>
      </c>
      <c r="D12" s="63">
        <f>SUM(B12:C12)</f>
        <v>-715</v>
      </c>
      <c r="E12" s="63">
        <v>-715</v>
      </c>
      <c r="F12" s="63">
        <v>-715</v>
      </c>
    </row>
    <row r="13" spans="1:6">
      <c r="A13" s="109">
        <v>8124</v>
      </c>
      <c r="B13" s="110" t="s">
        <v>150</v>
      </c>
      <c r="C13" s="108">
        <v>-1980</v>
      </c>
      <c r="D13" s="63">
        <f>SUM(B13:C13)</f>
        <v>-1980</v>
      </c>
      <c r="E13" s="63">
        <v>-1980</v>
      </c>
      <c r="F13" s="63">
        <v>-1980</v>
      </c>
    </row>
    <row r="14" spans="1:6">
      <c r="A14" s="5"/>
      <c r="B14" s="5"/>
      <c r="C14" s="29"/>
      <c r="D14" s="29"/>
      <c r="E14" s="29"/>
      <c r="F14" s="29"/>
    </row>
    <row r="15" spans="1:6">
      <c r="A15" s="5"/>
      <c r="B15" s="5"/>
      <c r="C15" s="29"/>
      <c r="D15" s="29"/>
      <c r="E15" s="29"/>
      <c r="F15" s="29"/>
    </row>
    <row r="16" spans="1:6">
      <c r="A16" s="112" t="s">
        <v>49</v>
      </c>
      <c r="B16" s="113"/>
      <c r="C16" s="111">
        <f>SUM(C10:C13)</f>
        <v>43982</v>
      </c>
      <c r="D16" s="111">
        <f>SUM(D10:D13)</f>
        <v>73320</v>
      </c>
      <c r="E16" s="111">
        <f>SUM(E10:E13)</f>
        <v>73320</v>
      </c>
      <c r="F16" s="111">
        <f>SUM(F10:F13)</f>
        <v>73320</v>
      </c>
    </row>
    <row r="18" spans="1:3">
      <c r="B18" s="25"/>
    </row>
    <row r="19" spans="1:3">
      <c r="A19" s="26"/>
      <c r="B19" s="27"/>
      <c r="C19" s="26"/>
    </row>
    <row r="20" spans="1:3">
      <c r="A20" s="26"/>
      <c r="B20" s="27"/>
      <c r="C20" s="26"/>
    </row>
    <row r="21" spans="1:3">
      <c r="B21" s="28"/>
    </row>
    <row r="22" spans="1:3">
      <c r="B22" s="22"/>
    </row>
    <row r="23" spans="1:3">
      <c r="B23" s="23"/>
    </row>
    <row r="24" spans="1:3">
      <c r="B24" s="24"/>
    </row>
  </sheetData>
  <phoneticPr fontId="2" type="noConversion"/>
  <pageMargins left="0.75" right="0.75" top="1" bottom="1" header="0.4921259845" footer="0.492125984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3DE5B36BA06346B9F37AA94B7C8B3A" ma:contentTypeVersion="0" ma:contentTypeDescription="Vytvoří nový dokument" ma:contentTypeScope="" ma:versionID="d2e6dcb3f1716eacbdc5c0651d31b5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F2873-4499-4486-9449-FF43A13B7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565B98-FA4B-4CCE-8E50-47942E2A2D59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43969B-A84E-43A8-9B1B-02B426745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2015</vt:lpstr>
      <vt:lpstr>výdaje 2015</vt:lpstr>
      <vt:lpstr>financování 2015</vt:lpstr>
      <vt:lpstr>'financování 2015'!Oblast_tisku</vt:lpstr>
      <vt:lpstr>'výdaje 2015'!Oblast_tisku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</cp:lastModifiedBy>
  <cp:revision>0</cp:revision>
  <cp:lastPrinted>2015-10-06T16:12:08Z</cp:lastPrinted>
  <dcterms:created xsi:type="dcterms:W3CDTF">1601-01-01T00:00:00Z</dcterms:created>
  <dcterms:modified xsi:type="dcterms:W3CDTF">2015-10-06T16:13:45Z</dcterms:modified>
</cp:coreProperties>
</file>